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a\Documents\ŠK ODBOR  VR\"/>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75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F308" i="9"/>
  <c r="B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E302" i="9" s="1"/>
  <c r="F302" i="9"/>
  <c r="H301" i="9"/>
  <c r="G301" i="9"/>
  <c r="E301" i="9" s="1"/>
  <c r="B301" i="9" s="1"/>
  <c r="F301" i="9"/>
  <c r="H300" i="9"/>
  <c r="G300" i="9"/>
  <c r="F300" i="9"/>
  <c r="H299" i="9"/>
  <c r="G299" i="9"/>
  <c r="F299" i="9"/>
  <c r="H298" i="9"/>
  <c r="E298" i="9" s="1"/>
  <c r="B298" i="9" s="1"/>
  <c r="G298" i="9"/>
  <c r="F298" i="9"/>
  <c r="H297" i="9"/>
  <c r="G297" i="9"/>
  <c r="F297" i="9"/>
  <c r="H296" i="9"/>
  <c r="E296" i="9" s="1"/>
  <c r="G296" i="9"/>
  <c r="F296" i="9"/>
  <c r="B296" i="9"/>
  <c r="H295" i="9"/>
  <c r="G295" i="9"/>
  <c r="F295" i="9"/>
  <c r="H294" i="9"/>
  <c r="E294" i="9" s="1"/>
  <c r="G294" i="9"/>
  <c r="F294" i="9"/>
  <c r="H293" i="9"/>
  <c r="G293" i="9"/>
  <c r="E293" i="9" s="1"/>
  <c r="B293" i="9" s="1"/>
  <c r="F293" i="9"/>
  <c r="H292" i="9"/>
  <c r="G292" i="9"/>
  <c r="F292" i="9"/>
  <c r="H291" i="9"/>
  <c r="G291" i="9"/>
  <c r="F291" i="9"/>
  <c r="E291" i="9"/>
  <c r="B291" i="9" s="1"/>
  <c r="F290" i="9"/>
  <c r="G289" i="9"/>
  <c r="E289" i="9" s="1"/>
  <c r="B289" i="9" s="1"/>
  <c r="F289" i="9"/>
  <c r="H288" i="9"/>
  <c r="G288" i="9"/>
  <c r="F288" i="9"/>
  <c r="H287" i="9"/>
  <c r="G287" i="9"/>
  <c r="E287" i="9" s="1"/>
  <c r="B287" i="9" s="1"/>
  <c r="F287" i="9"/>
  <c r="H286" i="9"/>
  <c r="G286" i="9"/>
  <c r="F286" i="9"/>
  <c r="H285" i="9"/>
  <c r="G285" i="9"/>
  <c r="F285" i="9"/>
  <c r="F284" i="9"/>
  <c r="H283" i="9"/>
  <c r="G283" i="9"/>
  <c r="E283" i="9" s="1"/>
  <c r="B283" i="9" s="1"/>
  <c r="F283" i="9"/>
  <c r="H282" i="9"/>
  <c r="G282" i="9"/>
  <c r="F282" i="9"/>
  <c r="E282" i="9"/>
  <c r="B282" i="9" s="1"/>
  <c r="H281" i="9"/>
  <c r="G281" i="9"/>
  <c r="F281" i="9"/>
  <c r="F280" i="9"/>
  <c r="F279" i="9"/>
  <c r="F278" i="9"/>
  <c r="F276" i="9"/>
  <c r="L275" i="9"/>
  <c r="F275" i="9" s="1"/>
  <c r="H275" i="9"/>
  <c r="G275" i="9"/>
  <c r="E275" i="9" s="1"/>
  <c r="F274" i="9"/>
  <c r="I273" i="9"/>
  <c r="E273" i="9" s="1"/>
  <c r="B273" i="9" s="1"/>
  <c r="H273" i="9"/>
  <c r="F273" i="9"/>
  <c r="E272" i="9"/>
  <c r="M271" i="9"/>
  <c r="L271" i="9"/>
  <c r="F271" i="9" s="1"/>
  <c r="E271" i="9"/>
  <c r="B271" i="9" s="1"/>
  <c r="M270" i="9"/>
  <c r="L270" i="9"/>
  <c r="F270" i="9" s="1"/>
  <c r="E270" i="9"/>
  <c r="B270" i="9"/>
  <c r="M269" i="9"/>
  <c r="L269" i="9"/>
  <c r="F269" i="9" s="1"/>
  <c r="E269" i="9"/>
  <c r="B269" i="9" s="1"/>
  <c r="M268" i="9"/>
  <c r="L268" i="9"/>
  <c r="F268" i="9"/>
  <c r="E268" i="9"/>
  <c r="B268" i="9" s="1"/>
  <c r="M267" i="9"/>
  <c r="L267" i="9"/>
  <c r="F267" i="9" s="1"/>
  <c r="B267" i="9" s="1"/>
  <c r="E267" i="9"/>
  <c r="M266" i="9"/>
  <c r="L266" i="9"/>
  <c r="F266" i="9" s="1"/>
  <c r="B266" i="9" s="1"/>
  <c r="E266" i="9"/>
  <c r="M265" i="9"/>
  <c r="L265" i="9"/>
  <c r="F265" i="9"/>
  <c r="E265" i="9"/>
  <c r="B265" i="9" s="1"/>
  <c r="M264" i="9"/>
  <c r="L264" i="9"/>
  <c r="F264" i="9"/>
  <c r="E264" i="9"/>
  <c r="B264" i="9" s="1"/>
  <c r="M263" i="9"/>
  <c r="L263" i="9"/>
  <c r="F263" i="9" s="1"/>
  <c r="B263" i="9" s="1"/>
  <c r="E263" i="9"/>
  <c r="M262" i="9"/>
  <c r="L262" i="9"/>
  <c r="F262" i="9" s="1"/>
  <c r="B262" i="9" s="1"/>
  <c r="E262" i="9"/>
  <c r="M261" i="9"/>
  <c r="L261" i="9"/>
  <c r="F261" i="9" s="1"/>
  <c r="E261" i="9"/>
  <c r="B261" i="9" s="1"/>
  <c r="M260" i="9"/>
  <c r="L260" i="9"/>
  <c r="F260" i="9"/>
  <c r="E260" i="9"/>
  <c r="B260" i="9" s="1"/>
  <c r="M259" i="9"/>
  <c r="L259" i="9"/>
  <c r="F259" i="9" s="1"/>
  <c r="E259" i="9"/>
  <c r="B259" i="9" s="1"/>
  <c r="M258" i="9"/>
  <c r="L258" i="9"/>
  <c r="E258" i="9"/>
  <c r="M257" i="9"/>
  <c r="L257" i="9"/>
  <c r="F257" i="9" s="1"/>
  <c r="E257" i="9"/>
  <c r="B257" i="9" s="1"/>
  <c r="M256" i="9"/>
  <c r="L256" i="9"/>
  <c r="F256" i="9"/>
  <c r="E256" i="9"/>
  <c r="B256" i="9" s="1"/>
  <c r="M255" i="9"/>
  <c r="L255" i="9"/>
  <c r="F255" i="9" s="1"/>
  <c r="B255" i="9" s="1"/>
  <c r="E255" i="9"/>
  <c r="M254" i="9"/>
  <c r="L254" i="9"/>
  <c r="F254" i="9" s="1"/>
  <c r="B254" i="9" s="1"/>
  <c r="E254" i="9"/>
  <c r="M253" i="9"/>
  <c r="L253" i="9"/>
  <c r="F253" i="9" s="1"/>
  <c r="E253" i="9"/>
  <c r="B253" i="9" s="1"/>
  <c r="M252" i="9"/>
  <c r="L252" i="9"/>
  <c r="F252" i="9"/>
  <c r="E252" i="9"/>
  <c r="B252" i="9" s="1"/>
  <c r="M251" i="9"/>
  <c r="L251" i="9"/>
  <c r="F251" i="9" s="1"/>
  <c r="B251" i="9" s="1"/>
  <c r="E251" i="9"/>
  <c r="M250" i="9"/>
  <c r="L250" i="9"/>
  <c r="E250" i="9"/>
  <c r="M249" i="9"/>
  <c r="L249" i="9"/>
  <c r="F249" i="9" s="1"/>
  <c r="E249" i="9"/>
  <c r="B249" i="9" s="1"/>
  <c r="M248" i="9"/>
  <c r="L248" i="9"/>
  <c r="F248" i="9"/>
  <c r="B248" i="9" s="1"/>
  <c r="E248" i="9"/>
  <c r="M247" i="9"/>
  <c r="L247" i="9"/>
  <c r="F247" i="9" s="1"/>
  <c r="E247" i="9"/>
  <c r="M246" i="9"/>
  <c r="L246" i="9"/>
  <c r="F246" i="9" s="1"/>
  <c r="B246" i="9" s="1"/>
  <c r="E246" i="9"/>
  <c r="M245" i="9"/>
  <c r="L245" i="9"/>
  <c r="F245" i="9" s="1"/>
  <c r="E245" i="9"/>
  <c r="B245" i="9" s="1"/>
  <c r="M244" i="9"/>
  <c r="L244" i="9"/>
  <c r="F244" i="9"/>
  <c r="E244" i="9"/>
  <c r="B244" i="9" s="1"/>
  <c r="M243" i="9"/>
  <c r="L243" i="9"/>
  <c r="F243" i="9" s="1"/>
  <c r="E243" i="9"/>
  <c r="B243" i="9" s="1"/>
  <c r="M242" i="9"/>
  <c r="L242" i="9"/>
  <c r="E242" i="9"/>
  <c r="M241" i="9"/>
  <c r="L241" i="9"/>
  <c r="F241" i="9" s="1"/>
  <c r="E241" i="9"/>
  <c r="B241" i="9" s="1"/>
  <c r="M240" i="9"/>
  <c r="L240" i="9"/>
  <c r="F240" i="9"/>
  <c r="E240" i="9"/>
  <c r="B240" i="9" s="1"/>
  <c r="M239" i="9"/>
  <c r="L239" i="9"/>
  <c r="F239" i="9" s="1"/>
  <c r="B239" i="9" s="1"/>
  <c r="E239" i="9"/>
  <c r="M238" i="9"/>
  <c r="L238" i="9"/>
  <c r="F238" i="9" s="1"/>
  <c r="B238" i="9" s="1"/>
  <c r="E238" i="9"/>
  <c r="M237" i="9"/>
  <c r="L237" i="9"/>
  <c r="F237" i="9" s="1"/>
  <c r="E237" i="9"/>
  <c r="B237" i="9" s="1"/>
  <c r="M236" i="9"/>
  <c r="L236" i="9"/>
  <c r="F236" i="9"/>
  <c r="E236" i="9"/>
  <c r="B236" i="9" s="1"/>
  <c r="M235" i="9"/>
  <c r="L235" i="9"/>
  <c r="F235" i="9" s="1"/>
  <c r="E235" i="9"/>
  <c r="B235" i="9" s="1"/>
  <c r="M234" i="9"/>
  <c r="L234" i="9"/>
  <c r="E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B229" i="9" s="1"/>
  <c r="M228" i="9"/>
  <c r="L228" i="9"/>
  <c r="F228" i="9"/>
  <c r="B228" i="9" s="1"/>
  <c r="E228" i="9"/>
  <c r="M227" i="9"/>
  <c r="L227" i="9"/>
  <c r="F227" i="9" s="1"/>
  <c r="B227" i="9" s="1"/>
  <c r="E227" i="9"/>
  <c r="M226" i="9"/>
  <c r="L226" i="9"/>
  <c r="E226" i="9"/>
  <c r="M225" i="9"/>
  <c r="L225" i="9"/>
  <c r="E225" i="9"/>
  <c r="M224" i="9"/>
  <c r="L224" i="9"/>
  <c r="F224" i="9"/>
  <c r="E224" i="9"/>
  <c r="B224" i="9" s="1"/>
  <c r="M223" i="9"/>
  <c r="L223" i="9"/>
  <c r="F223" i="9" s="1"/>
  <c r="B223" i="9" s="1"/>
  <c r="E223" i="9"/>
  <c r="M222" i="9"/>
  <c r="L222" i="9"/>
  <c r="F222" i="9" s="1"/>
  <c r="B222" i="9" s="1"/>
  <c r="E222" i="9"/>
  <c r="M221" i="9"/>
  <c r="L221" i="9"/>
  <c r="E221" i="9"/>
  <c r="M220" i="9"/>
  <c r="L220" i="9"/>
  <c r="F220" i="9"/>
  <c r="B220" i="9" s="1"/>
  <c r="E220" i="9"/>
  <c r="M219" i="9"/>
  <c r="L219" i="9"/>
  <c r="F219" i="9" s="1"/>
  <c r="B219" i="9" s="1"/>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G161" i="9"/>
  <c r="E161" i="9" s="1"/>
  <c r="B161" i="9" s="1"/>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H69" i="9"/>
  <c r="G69" i="9"/>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F57" i="9"/>
  <c r="H56" i="9"/>
  <c r="G56" i="9"/>
  <c r="F56" i="9"/>
  <c r="E56" i="9"/>
  <c r="B56" i="9" s="1"/>
  <c r="H55" i="9"/>
  <c r="G55" i="9"/>
  <c r="F55" i="9"/>
  <c r="E55" i="9"/>
  <c r="H54" i="9"/>
  <c r="G54" i="9"/>
  <c r="E54" i="9" s="1"/>
  <c r="F54" i="9"/>
  <c r="H53" i="9"/>
  <c r="G53" i="9"/>
  <c r="E53" i="9" s="1"/>
  <c r="F53" i="9"/>
  <c r="B53" i="9"/>
  <c r="H52" i="9"/>
  <c r="G52" i="9"/>
  <c r="F52" i="9"/>
  <c r="E52" i="9"/>
  <c r="B52" i="9" s="1"/>
  <c r="H51" i="9"/>
  <c r="G51" i="9"/>
  <c r="F51" i="9"/>
  <c r="E51" i="9"/>
  <c r="H50" i="9"/>
  <c r="G50" i="9"/>
  <c r="E50" i="9" s="1"/>
  <c r="F50" i="9"/>
  <c r="H49" i="9"/>
  <c r="G49" i="9"/>
  <c r="E49" i="9" s="1"/>
  <c r="F49" i="9"/>
  <c r="B49" i="9"/>
  <c r="H48" i="9"/>
  <c r="G48" i="9"/>
  <c r="F48" i="9"/>
  <c r="E48" i="9"/>
  <c r="B48" i="9" s="1"/>
  <c r="H47" i="9"/>
  <c r="G47" i="9"/>
  <c r="F47" i="9"/>
  <c r="E47" i="9"/>
  <c r="H46" i="9"/>
  <c r="G46" i="9"/>
  <c r="E46" i="9" s="1"/>
  <c r="F46" i="9"/>
  <c r="H45" i="9"/>
  <c r="G45" i="9"/>
  <c r="F45" i="9"/>
  <c r="H44" i="9"/>
  <c r="E44" i="9" s="1"/>
  <c r="B44" i="9" s="1"/>
  <c r="G44" i="9"/>
  <c r="F44" i="9"/>
  <c r="H43" i="9"/>
  <c r="E43" i="9" s="1"/>
  <c r="G43" i="9"/>
  <c r="F43" i="9"/>
  <c r="H42" i="9"/>
  <c r="G42" i="9"/>
  <c r="F42" i="9"/>
  <c r="H41" i="9"/>
  <c r="G41" i="9"/>
  <c r="F41" i="9"/>
  <c r="H40" i="9"/>
  <c r="E40" i="9" s="1"/>
  <c r="B40" i="9" s="1"/>
  <c r="G40" i="9"/>
  <c r="F40" i="9"/>
  <c r="H39" i="9"/>
  <c r="G39" i="9"/>
  <c r="F39" i="9"/>
  <c r="E39" i="9"/>
  <c r="H38" i="9"/>
  <c r="G38" i="9"/>
  <c r="F38" i="9"/>
  <c r="H37" i="9"/>
  <c r="G37" i="9"/>
  <c r="E37" i="9" s="1"/>
  <c r="F37" i="9"/>
  <c r="B37" i="9"/>
  <c r="H36" i="9"/>
  <c r="G36" i="9"/>
  <c r="F36" i="9"/>
  <c r="E36" i="9"/>
  <c r="B36" i="9" s="1"/>
  <c r="H35" i="9"/>
  <c r="G35" i="9"/>
  <c r="F35" i="9"/>
  <c r="E35" i="9"/>
  <c r="H34" i="9"/>
  <c r="G34" i="9"/>
  <c r="E34" i="9" s="1"/>
  <c r="F34" i="9"/>
  <c r="H33" i="9"/>
  <c r="G33" i="9"/>
  <c r="F33" i="9"/>
  <c r="H32" i="9"/>
  <c r="G32" i="9"/>
  <c r="F32" i="9"/>
  <c r="H31" i="9"/>
  <c r="E31" i="9" s="1"/>
  <c r="G31" i="9"/>
  <c r="F31" i="9"/>
  <c r="H30" i="9"/>
  <c r="G30" i="9"/>
  <c r="F30" i="9"/>
  <c r="H29" i="9"/>
  <c r="G29" i="9"/>
  <c r="E29" i="9" s="1"/>
  <c r="F29" i="9"/>
  <c r="B29" i="9"/>
  <c r="H28" i="9"/>
  <c r="G28" i="9"/>
  <c r="F28" i="9"/>
  <c r="E28" i="9"/>
  <c r="B28" i="9" s="1"/>
  <c r="H27" i="9"/>
  <c r="G27" i="9"/>
  <c r="F27" i="9"/>
  <c r="H26" i="9"/>
  <c r="G26" i="9"/>
  <c r="E26" i="9" s="1"/>
  <c r="F26" i="9"/>
  <c r="H25" i="9"/>
  <c r="G25" i="9"/>
  <c r="E25" i="9" s="1"/>
  <c r="F25" i="9"/>
  <c r="B25" i="9"/>
  <c r="H24" i="9"/>
  <c r="G24" i="9"/>
  <c r="F24" i="9"/>
  <c r="E24" i="9"/>
  <c r="B24" i="9" s="1"/>
  <c r="H23" i="9"/>
  <c r="E23" i="9" s="1"/>
  <c r="G23" i="9"/>
  <c r="F23" i="9"/>
  <c r="H22" i="9"/>
  <c r="G22" i="9"/>
  <c r="E22" i="9" s="1"/>
  <c r="F22" i="9"/>
  <c r="F21" i="9"/>
  <c r="F4" i="9"/>
  <c r="O3" i="9"/>
  <c r="I3" i="9"/>
  <c r="H3" i="9"/>
  <c r="G3" i="9"/>
  <c r="D101" i="8"/>
  <c r="C1576" i="1" s="1"/>
  <c r="D95" i="8"/>
  <c r="D90" i="8"/>
  <c r="D85" i="8"/>
  <c r="D80" i="8"/>
  <c r="D75" i="8"/>
  <c r="D70" i="8"/>
  <c r="D65" i="8"/>
  <c r="D60" i="8"/>
  <c r="C1535" i="1" s="1"/>
  <c r="D55" i="8"/>
  <c r="D50" i="8"/>
  <c r="D44" i="8"/>
  <c r="C1519" i="1" s="1"/>
  <c r="D36" i="8"/>
  <c r="D26" i="8"/>
  <c r="D18" i="8"/>
  <c r="D8" i="8"/>
  <c r="D6" i="8" s="1"/>
  <c r="C1481" i="1" s="1"/>
  <c r="E44" i="7"/>
  <c r="D44" i="7"/>
  <c r="E39" i="7"/>
  <c r="E38" i="7" s="1"/>
  <c r="D39" i="7"/>
  <c r="E30" i="7"/>
  <c r="D30" i="7"/>
  <c r="E23" i="7"/>
  <c r="E22" i="7" s="1"/>
  <c r="D23" i="7"/>
  <c r="D22" i="7" s="1"/>
  <c r="E14" i="7"/>
  <c r="D14" i="7"/>
  <c r="D6" i="7" s="1"/>
  <c r="E7" i="7"/>
  <c r="E6" i="7" s="1"/>
  <c r="D7"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250" i="5"/>
  <c r="F249" i="5"/>
  <c r="F248" i="5"/>
  <c r="F247" i="5"/>
  <c r="E246" i="5"/>
  <c r="D246" i="5"/>
  <c r="F246" i="5" s="1"/>
  <c r="E245"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154" i="1" s="1"/>
  <c r="D180" i="5"/>
  <c r="F179" i="5"/>
  <c r="F178" i="5"/>
  <c r="D177" i="5"/>
  <c r="C1154" i="1"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D78" i="5"/>
  <c r="C1056" i="1"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18" i="4"/>
  <c r="E418" i="4"/>
  <c r="D418" i="4"/>
  <c r="E417" i="4"/>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5" i="1" s="1"/>
  <c r="D259" i="4"/>
  <c r="F258" i="4"/>
  <c r="F257" i="4"/>
  <c r="F256" i="4"/>
  <c r="F255" i="4"/>
  <c r="F254" i="4"/>
  <c r="E253" i="4"/>
  <c r="D253" i="4"/>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E125" i="4"/>
  <c r="E124"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G32" i="3"/>
  <c r="B32" i="3"/>
  <c r="I31" i="3"/>
  <c r="G31" i="3"/>
  <c r="B31" i="3"/>
  <c r="H30"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H1578" i="1"/>
  <c r="G1578" i="1"/>
  <c r="C1578" i="1"/>
  <c r="C1577" i="1"/>
  <c r="H1577" i="1" s="1"/>
  <c r="H1575" i="1"/>
  <c r="G1575" i="1"/>
  <c r="C1575" i="1"/>
  <c r="H1574" i="1"/>
  <c r="G1574" i="1"/>
  <c r="C1574" i="1"/>
  <c r="C1573" i="1"/>
  <c r="H1573" i="1" s="1"/>
  <c r="C1572" i="1"/>
  <c r="H1571" i="1"/>
  <c r="G1571" i="1"/>
  <c r="C1571" i="1"/>
  <c r="H1570" i="1"/>
  <c r="G1570" i="1"/>
  <c r="C1570" i="1"/>
  <c r="C1569" i="1"/>
  <c r="H1569" i="1" s="1"/>
  <c r="C1568" i="1"/>
  <c r="H1567" i="1"/>
  <c r="G1567" i="1"/>
  <c r="C1567" i="1"/>
  <c r="H1566" i="1"/>
  <c r="G1566" i="1"/>
  <c r="C1566" i="1"/>
  <c r="C1565" i="1"/>
  <c r="C1564" i="1"/>
  <c r="C1563" i="1"/>
  <c r="H1563" i="1" s="1"/>
  <c r="H1562" i="1"/>
  <c r="G1562" i="1"/>
  <c r="C1562" i="1"/>
  <c r="G1561" i="1"/>
  <c r="C1561" i="1"/>
  <c r="H1561" i="1" s="1"/>
  <c r="C1560" i="1"/>
  <c r="H1559" i="1"/>
  <c r="G1559" i="1"/>
  <c r="C1559" i="1"/>
  <c r="H1558" i="1"/>
  <c r="G1558" i="1"/>
  <c r="C1558" i="1"/>
  <c r="C1557" i="1"/>
  <c r="H1557" i="1" s="1"/>
  <c r="C1556" i="1"/>
  <c r="H1555" i="1"/>
  <c r="G1555" i="1"/>
  <c r="C1555" i="1"/>
  <c r="H1554" i="1"/>
  <c r="G1554" i="1"/>
  <c r="C1554" i="1"/>
  <c r="C1553" i="1"/>
  <c r="H1553" i="1" s="1"/>
  <c r="C1552" i="1"/>
  <c r="H1551" i="1"/>
  <c r="G1551" i="1"/>
  <c r="C1551" i="1"/>
  <c r="H1550" i="1"/>
  <c r="G1550" i="1"/>
  <c r="C1550" i="1"/>
  <c r="C1549" i="1"/>
  <c r="C1548" i="1"/>
  <c r="H1547" i="1"/>
  <c r="G1547" i="1"/>
  <c r="C1547" i="1"/>
  <c r="H1546" i="1"/>
  <c r="G1546" i="1"/>
  <c r="C1546" i="1"/>
  <c r="G1545" i="1"/>
  <c r="C1545" i="1"/>
  <c r="H1545" i="1" s="1"/>
  <c r="C1544" i="1"/>
  <c r="H1543" i="1"/>
  <c r="G1543" i="1"/>
  <c r="C1543" i="1"/>
  <c r="H1542" i="1"/>
  <c r="G1542" i="1"/>
  <c r="C1542" i="1"/>
  <c r="C1541" i="1"/>
  <c r="H1541" i="1" s="1"/>
  <c r="C1540" i="1"/>
  <c r="H1539" i="1"/>
  <c r="G1539" i="1"/>
  <c r="C1539" i="1"/>
  <c r="H1538" i="1"/>
  <c r="G1538" i="1"/>
  <c r="C1538" i="1"/>
  <c r="C1537" i="1"/>
  <c r="H1537" i="1" s="1"/>
  <c r="C1536" i="1"/>
  <c r="H1534" i="1"/>
  <c r="G1534" i="1"/>
  <c r="C1534" i="1"/>
  <c r="C1533" i="1"/>
  <c r="C1532" i="1"/>
  <c r="C1531" i="1"/>
  <c r="H1531" i="1" s="1"/>
  <c r="H1530" i="1"/>
  <c r="C1530" i="1"/>
  <c r="G1530" i="1" s="1"/>
  <c r="G1529" i="1"/>
  <c r="C1529" i="1"/>
  <c r="H1529" i="1" s="1"/>
  <c r="C1528" i="1"/>
  <c r="H1527" i="1"/>
  <c r="G1527" i="1"/>
  <c r="C1527" i="1"/>
  <c r="H1526" i="1"/>
  <c r="G1526" i="1"/>
  <c r="C1526" i="1"/>
  <c r="C1525" i="1"/>
  <c r="H1525" i="1" s="1"/>
  <c r="H1523" i="1"/>
  <c r="G1523" i="1"/>
  <c r="C1523" i="1"/>
  <c r="H1522" i="1"/>
  <c r="G1522" i="1"/>
  <c r="C1522" i="1"/>
  <c r="C1521" i="1"/>
  <c r="H1521" i="1" s="1"/>
  <c r="C1520" i="1"/>
  <c r="C1516" i="1"/>
  <c r="H1515" i="1"/>
  <c r="G1515" i="1"/>
  <c r="C1515" i="1"/>
  <c r="H1514" i="1"/>
  <c r="G1514" i="1"/>
  <c r="C1514" i="1"/>
  <c r="G1513" i="1"/>
  <c r="C1513" i="1"/>
  <c r="H1513" i="1" s="1"/>
  <c r="C1512" i="1"/>
  <c r="H1511" i="1"/>
  <c r="G1511" i="1"/>
  <c r="C1511" i="1"/>
  <c r="H1510" i="1"/>
  <c r="G1510" i="1"/>
  <c r="C1510" i="1"/>
  <c r="C1509" i="1"/>
  <c r="H1509" i="1" s="1"/>
  <c r="C1508" i="1"/>
  <c r="G1507" i="1"/>
  <c r="C1507" i="1"/>
  <c r="H1507" i="1" s="1"/>
  <c r="H1506" i="1"/>
  <c r="G1506" i="1"/>
  <c r="C1506" i="1"/>
  <c r="C1505" i="1"/>
  <c r="H1505" i="1" s="1"/>
  <c r="C1504" i="1"/>
  <c r="C1503" i="1"/>
  <c r="H1503" i="1" s="1"/>
  <c r="G1502" i="1"/>
  <c r="C1502" i="1"/>
  <c r="H1502" i="1" s="1"/>
  <c r="C1501" i="1"/>
  <c r="C1500" i="1"/>
  <c r="H1498" i="1"/>
  <c r="G1498" i="1"/>
  <c r="C1498" i="1"/>
  <c r="G1497" i="1"/>
  <c r="C1497" i="1"/>
  <c r="H1497" i="1" s="1"/>
  <c r="C1496" i="1"/>
  <c r="H1495" i="1"/>
  <c r="G1495" i="1"/>
  <c r="C1495" i="1"/>
  <c r="H1494" i="1"/>
  <c r="G1494" i="1"/>
  <c r="C1494" i="1"/>
  <c r="C1493" i="1"/>
  <c r="H1493" i="1" s="1"/>
  <c r="C1492" i="1"/>
  <c r="C1491" i="1"/>
  <c r="H1491" i="1" s="1"/>
  <c r="H1490" i="1"/>
  <c r="G1490" i="1"/>
  <c r="C1490" i="1"/>
  <c r="C1489" i="1"/>
  <c r="H1489" i="1" s="1"/>
  <c r="C1488" i="1"/>
  <c r="H1487" i="1"/>
  <c r="G1487" i="1"/>
  <c r="C1487" i="1"/>
  <c r="G1486" i="1"/>
  <c r="C1486" i="1"/>
  <c r="H1486" i="1" s="1"/>
  <c r="C1485" i="1"/>
  <c r="C1484" i="1"/>
  <c r="H1482" i="1"/>
  <c r="G1482" i="1"/>
  <c r="C1482" i="1"/>
  <c r="C1480" i="1"/>
  <c r="J1479" i="1"/>
  <c r="G1479" i="1"/>
  <c r="I1479" i="1" s="1"/>
  <c r="D1479" i="1"/>
  <c r="C1479" i="1"/>
  <c r="H1479" i="1" s="1"/>
  <c r="H1478" i="1"/>
  <c r="D1478" i="1"/>
  <c r="C1478" i="1"/>
  <c r="J1477" i="1"/>
  <c r="G1477" i="1"/>
  <c r="I1477" i="1" s="1"/>
  <c r="D1477" i="1"/>
  <c r="C1477" i="1"/>
  <c r="H1477" i="1" s="1"/>
  <c r="H1476" i="1"/>
  <c r="D1476" i="1"/>
  <c r="C1476" i="1"/>
  <c r="H1475" i="1"/>
  <c r="D1475" i="1"/>
  <c r="C1475" i="1"/>
  <c r="G1475" i="1" s="1"/>
  <c r="D1474" i="1"/>
  <c r="C1474" i="1"/>
  <c r="H1473" i="1"/>
  <c r="D1473" i="1"/>
  <c r="C1473" i="1"/>
  <c r="D1472" i="1"/>
  <c r="C1472" i="1"/>
  <c r="H1471" i="1"/>
  <c r="D1471" i="1"/>
  <c r="C1471" i="1"/>
  <c r="D1470" i="1"/>
  <c r="C1470" i="1"/>
  <c r="D1469" i="1"/>
  <c r="J1468" i="1"/>
  <c r="D1468" i="1"/>
  <c r="G1468" i="1" s="1"/>
  <c r="I1468" i="1" s="1"/>
  <c r="C1468" i="1"/>
  <c r="H1468" i="1" s="1"/>
  <c r="D1467" i="1"/>
  <c r="C1467" i="1"/>
  <c r="J1466" i="1"/>
  <c r="D1466" i="1"/>
  <c r="G1466" i="1" s="1"/>
  <c r="I1466" i="1" s="1"/>
  <c r="C1466" i="1"/>
  <c r="H1466" i="1" s="1"/>
  <c r="D1465" i="1"/>
  <c r="C1465" i="1"/>
  <c r="J1464" i="1"/>
  <c r="D1464" i="1"/>
  <c r="G1464" i="1" s="1"/>
  <c r="I1464" i="1" s="1"/>
  <c r="C1464" i="1"/>
  <c r="H1464" i="1" s="1"/>
  <c r="D1463" i="1"/>
  <c r="C1463" i="1"/>
  <c r="J1462" i="1"/>
  <c r="D1462" i="1"/>
  <c r="G1462" i="1" s="1"/>
  <c r="I1462" i="1" s="1"/>
  <c r="C1462" i="1"/>
  <c r="H1462" i="1" s="1"/>
  <c r="G1461" i="1"/>
  <c r="D1461" i="1"/>
  <c r="C1461" i="1"/>
  <c r="H1461" i="1" s="1"/>
  <c r="H1460" i="1"/>
  <c r="D1460" i="1"/>
  <c r="C1460" i="1"/>
  <c r="J1459" i="1"/>
  <c r="G1459" i="1"/>
  <c r="I1459" i="1" s="1"/>
  <c r="D1459" i="1"/>
  <c r="C1459" i="1"/>
  <c r="H1459" i="1" s="1"/>
  <c r="H1458" i="1"/>
  <c r="D1458" i="1"/>
  <c r="C1458" i="1"/>
  <c r="J1457" i="1"/>
  <c r="G1457" i="1"/>
  <c r="I1457" i="1" s="1"/>
  <c r="D1457" i="1"/>
  <c r="C1457" i="1"/>
  <c r="H1457" i="1" s="1"/>
  <c r="H1456" i="1"/>
  <c r="D1456" i="1"/>
  <c r="C1456" i="1"/>
  <c r="J1456" i="1" s="1"/>
  <c r="D1455" i="1"/>
  <c r="C1455" i="1"/>
  <c r="D1454" i="1"/>
  <c r="C1454" i="1"/>
  <c r="C1453" i="1"/>
  <c r="H1452" i="1"/>
  <c r="D1452" i="1"/>
  <c r="C1452" i="1"/>
  <c r="J1452" i="1" s="1"/>
  <c r="J1451" i="1"/>
  <c r="D1451" i="1"/>
  <c r="C1451" i="1"/>
  <c r="H1450" i="1"/>
  <c r="G1450" i="1"/>
  <c r="I1450" i="1" s="1"/>
  <c r="D1450" i="1"/>
  <c r="C1450" i="1"/>
  <c r="J1450" i="1" s="1"/>
  <c r="G1449" i="1"/>
  <c r="I1449" i="1" s="1"/>
  <c r="D1449" i="1"/>
  <c r="C1449" i="1"/>
  <c r="H1449" i="1" s="1"/>
  <c r="H1448" i="1"/>
  <c r="D1448" i="1"/>
  <c r="C1448" i="1"/>
  <c r="J1448" i="1" s="1"/>
  <c r="J1447" i="1"/>
  <c r="D1447" i="1"/>
  <c r="C1447" i="1"/>
  <c r="H1446" i="1"/>
  <c r="G1446" i="1"/>
  <c r="I1446" i="1" s="1"/>
  <c r="D1446" i="1"/>
  <c r="C1446" i="1"/>
  <c r="J1446" i="1" s="1"/>
  <c r="D1445" i="1"/>
  <c r="C1445" i="1"/>
  <c r="J1444" i="1"/>
  <c r="H1444" i="1"/>
  <c r="G1444" i="1"/>
  <c r="I1444" i="1" s="1"/>
  <c r="D1444" i="1"/>
  <c r="C1444" i="1"/>
  <c r="D1443" i="1"/>
  <c r="C1443" i="1"/>
  <c r="G1443" i="1" s="1"/>
  <c r="J1442" i="1"/>
  <c r="D1442" i="1"/>
  <c r="H1442" i="1" s="1"/>
  <c r="C1442" i="1"/>
  <c r="D1441" i="1"/>
  <c r="H1441" i="1" s="1"/>
  <c r="C1441" i="1"/>
  <c r="J1440" i="1"/>
  <c r="H1440" i="1"/>
  <c r="G1440" i="1"/>
  <c r="I1440" i="1" s="1"/>
  <c r="D1440" i="1"/>
  <c r="C1440" i="1"/>
  <c r="D1439" i="1"/>
  <c r="C1439" i="1"/>
  <c r="G1439" i="1" s="1"/>
  <c r="H1438" i="1"/>
  <c r="D1438" i="1"/>
  <c r="C1438" i="1"/>
  <c r="G1438" i="1" s="1"/>
  <c r="D1437" i="1"/>
  <c r="H1437" i="1" s="1"/>
  <c r="C1437" i="1"/>
  <c r="H1434" i="1"/>
  <c r="D1434" i="1"/>
  <c r="C1434" i="1"/>
  <c r="G1434" i="1" s="1"/>
  <c r="D1433" i="1"/>
  <c r="H1433" i="1" s="1"/>
  <c r="C1433" i="1"/>
  <c r="D1432" i="1"/>
  <c r="C1432" i="1"/>
  <c r="D1431" i="1"/>
  <c r="C1431" i="1"/>
  <c r="G1431" i="1" s="1"/>
  <c r="H1430" i="1"/>
  <c r="D1430" i="1"/>
  <c r="C1430" i="1"/>
  <c r="G1430" i="1" s="1"/>
  <c r="D1429" i="1"/>
  <c r="H1429" i="1" s="1"/>
  <c r="C1429" i="1"/>
  <c r="D1428" i="1"/>
  <c r="C1428" i="1"/>
  <c r="D1427" i="1"/>
  <c r="C1427" i="1"/>
  <c r="G1427" i="1" s="1"/>
  <c r="H1426" i="1"/>
  <c r="D1426" i="1"/>
  <c r="C1426" i="1"/>
  <c r="G1426" i="1" s="1"/>
  <c r="D1425" i="1"/>
  <c r="H1425" i="1" s="1"/>
  <c r="C1425" i="1"/>
  <c r="D1424" i="1"/>
  <c r="C1424" i="1"/>
  <c r="D1423" i="1"/>
  <c r="C1423" i="1"/>
  <c r="G1423" i="1" s="1"/>
  <c r="H1422" i="1"/>
  <c r="D1422" i="1"/>
  <c r="C1422" i="1"/>
  <c r="G1422" i="1" s="1"/>
  <c r="D1421" i="1"/>
  <c r="H1421" i="1" s="1"/>
  <c r="C1421" i="1"/>
  <c r="D1420" i="1"/>
  <c r="C1420" i="1"/>
  <c r="D1419" i="1"/>
  <c r="C1419" i="1"/>
  <c r="G1419" i="1" s="1"/>
  <c r="H1418" i="1"/>
  <c r="D1418" i="1"/>
  <c r="C1418" i="1"/>
  <c r="G1418" i="1" s="1"/>
  <c r="D1417" i="1"/>
  <c r="H1417" i="1" s="1"/>
  <c r="C1417" i="1"/>
  <c r="D1416" i="1"/>
  <c r="C1416" i="1"/>
  <c r="D1415" i="1"/>
  <c r="C1415" i="1"/>
  <c r="G1415" i="1" s="1"/>
  <c r="H1414" i="1"/>
  <c r="D1414" i="1"/>
  <c r="C1414" i="1"/>
  <c r="G1414" i="1" s="1"/>
  <c r="D1413" i="1"/>
  <c r="H1413" i="1" s="1"/>
  <c r="C1413" i="1"/>
  <c r="D1412" i="1"/>
  <c r="C1412" i="1"/>
  <c r="D1411" i="1"/>
  <c r="C1411" i="1"/>
  <c r="H1410" i="1"/>
  <c r="D1410" i="1"/>
  <c r="C1410" i="1"/>
  <c r="G1410" i="1" s="1"/>
  <c r="D1409" i="1"/>
  <c r="H1409" i="1" s="1"/>
  <c r="C1409" i="1"/>
  <c r="C1408" i="1"/>
  <c r="D1407" i="1"/>
  <c r="C1407" i="1"/>
  <c r="G1407" i="1" s="1"/>
  <c r="H1406" i="1"/>
  <c r="D1406" i="1"/>
  <c r="C1406" i="1"/>
  <c r="G1406" i="1" s="1"/>
  <c r="D1405" i="1"/>
  <c r="H1405" i="1" s="1"/>
  <c r="C1405" i="1"/>
  <c r="D1404" i="1"/>
  <c r="C1404" i="1"/>
  <c r="D1403" i="1"/>
  <c r="C1403" i="1"/>
  <c r="G1403" i="1" s="1"/>
  <c r="H1402" i="1"/>
  <c r="D1402" i="1"/>
  <c r="C1402" i="1"/>
  <c r="G1402" i="1" s="1"/>
  <c r="D1401" i="1"/>
  <c r="H1401" i="1" s="1"/>
  <c r="C1401" i="1"/>
  <c r="D1400" i="1"/>
  <c r="C1400" i="1"/>
  <c r="D1399" i="1"/>
  <c r="C1399" i="1"/>
  <c r="G1399" i="1" s="1"/>
  <c r="H1398" i="1"/>
  <c r="D1398" i="1"/>
  <c r="C1398" i="1"/>
  <c r="G1398" i="1" s="1"/>
  <c r="D1397" i="1"/>
  <c r="H1397" i="1" s="1"/>
  <c r="C1397" i="1"/>
  <c r="D1396" i="1"/>
  <c r="C1396" i="1"/>
  <c r="D1395" i="1"/>
  <c r="C1395" i="1"/>
  <c r="G1395" i="1" s="1"/>
  <c r="H1394" i="1"/>
  <c r="D1394" i="1"/>
  <c r="C1394" i="1"/>
  <c r="G1394" i="1" s="1"/>
  <c r="D1393" i="1"/>
  <c r="H1393" i="1" s="1"/>
  <c r="C1393" i="1"/>
  <c r="D1392" i="1"/>
  <c r="C1392"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9"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D1264" i="1"/>
  <c r="C1264" i="1"/>
  <c r="D1263" i="1"/>
  <c r="H1263" i="1" s="1"/>
  <c r="C1263" i="1"/>
  <c r="D1262" i="1"/>
  <c r="H1262" i="1" s="1"/>
  <c r="C1262" i="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D1249" i="1"/>
  <c r="H1249" i="1" s="1"/>
  <c r="C1249" i="1"/>
  <c r="G1249" i="1" s="1"/>
  <c r="H1248" i="1"/>
  <c r="D1248" i="1"/>
  <c r="C1248" i="1"/>
  <c r="G1248" i="1" s="1"/>
  <c r="H1247" i="1"/>
  <c r="D1247" i="1"/>
  <c r="C1247" i="1"/>
  <c r="G1247" i="1" s="1"/>
  <c r="H1246" i="1"/>
  <c r="D1246" i="1"/>
  <c r="C1246" i="1"/>
  <c r="G1246" i="1" s="1"/>
  <c r="H1245" i="1"/>
  <c r="D1245" i="1"/>
  <c r="C1245" i="1"/>
  <c r="G1245" i="1" s="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D1236" i="1"/>
  <c r="H1236" i="1" s="1"/>
  <c r="C1236" i="1"/>
  <c r="H1234" i="1"/>
  <c r="D1234" i="1"/>
  <c r="C1234" i="1"/>
  <c r="G1234" i="1" s="1"/>
  <c r="H1233" i="1"/>
  <c r="D1233" i="1"/>
  <c r="C1233" i="1"/>
  <c r="G1233" i="1" s="1"/>
  <c r="D1232" i="1"/>
  <c r="H1232" i="1" s="1"/>
  <c r="C1232" i="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D1224" i="1"/>
  <c r="C1224" i="1"/>
  <c r="G1224" i="1" s="1"/>
  <c r="D1223" i="1"/>
  <c r="C1223" i="1"/>
  <c r="D1222" i="1"/>
  <c r="H1221" i="1"/>
  <c r="D1221" i="1"/>
  <c r="C1221" i="1"/>
  <c r="G1221" i="1" s="1"/>
  <c r="H1220" i="1"/>
  <c r="D1220" i="1"/>
  <c r="C1220" i="1"/>
  <c r="G1220" i="1" s="1"/>
  <c r="H1219" i="1"/>
  <c r="D1219" i="1"/>
  <c r="C1219" i="1"/>
  <c r="G1219" i="1" s="1"/>
  <c r="H1218" i="1"/>
  <c r="D1218" i="1"/>
  <c r="C1218" i="1"/>
  <c r="G1218" i="1" s="1"/>
  <c r="D1217" i="1"/>
  <c r="H1217" i="1" s="1"/>
  <c r="C1217" i="1"/>
  <c r="C1216"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D1200" i="1"/>
  <c r="C1200" i="1"/>
  <c r="G1200" i="1" s="1"/>
  <c r="H1199" i="1"/>
  <c r="D1199" i="1"/>
  <c r="C1199" i="1"/>
  <c r="G1199" i="1" s="1"/>
  <c r="D1198" i="1"/>
  <c r="H1198" i="1" s="1"/>
  <c r="C1198" i="1"/>
  <c r="D1197" i="1"/>
  <c r="C1197" i="1"/>
  <c r="G1197" i="1" s="1"/>
  <c r="D1196" i="1"/>
  <c r="C1196" i="1"/>
  <c r="G1196" i="1" s="1"/>
  <c r="H1195" i="1"/>
  <c r="D1195" i="1"/>
  <c r="C1195" i="1"/>
  <c r="G1195" i="1" s="1"/>
  <c r="D1194" i="1"/>
  <c r="H1194" i="1" s="1"/>
  <c r="C1194" i="1"/>
  <c r="D1193" i="1"/>
  <c r="C1193" i="1"/>
  <c r="G1193" i="1" s="1"/>
  <c r="D1192" i="1"/>
  <c r="C1192" i="1"/>
  <c r="G1192" i="1" s="1"/>
  <c r="H1191" i="1"/>
  <c r="D1191" i="1"/>
  <c r="C1191" i="1"/>
  <c r="G1191" i="1" s="1"/>
  <c r="D1190" i="1"/>
  <c r="H1190" i="1" s="1"/>
  <c r="C1190" i="1"/>
  <c r="D1189" i="1"/>
  <c r="C1189" i="1"/>
  <c r="G1189" i="1" s="1"/>
  <c r="D1188" i="1"/>
  <c r="C1188" i="1"/>
  <c r="G1188" i="1" s="1"/>
  <c r="H1187" i="1"/>
  <c r="D1187" i="1"/>
  <c r="C1187" i="1"/>
  <c r="G1187" i="1" s="1"/>
  <c r="D1186" i="1"/>
  <c r="H1186" i="1" s="1"/>
  <c r="C1186" i="1"/>
  <c r="D1185" i="1"/>
  <c r="C1185" i="1"/>
  <c r="G1185" i="1" s="1"/>
  <c r="D1184" i="1"/>
  <c r="C1184" i="1"/>
  <c r="G1184" i="1" s="1"/>
  <c r="H1183" i="1"/>
  <c r="D1183" i="1"/>
  <c r="C1183" i="1"/>
  <c r="G1183" i="1" s="1"/>
  <c r="D1182" i="1"/>
  <c r="H1182" i="1" s="1"/>
  <c r="C1182" i="1"/>
  <c r="D1181" i="1"/>
  <c r="C1181" i="1"/>
  <c r="G1181" i="1" s="1"/>
  <c r="D1180" i="1"/>
  <c r="C1180" i="1"/>
  <c r="G1180" i="1" s="1"/>
  <c r="H1179" i="1"/>
  <c r="D1179" i="1"/>
  <c r="C1179" i="1"/>
  <c r="G1179" i="1" s="1"/>
  <c r="D1178" i="1"/>
  <c r="H1178" i="1" s="1"/>
  <c r="C1178" i="1"/>
  <c r="D1177" i="1"/>
  <c r="C1177" i="1"/>
  <c r="G1177" i="1" s="1"/>
  <c r="D1176" i="1"/>
  <c r="C1176" i="1"/>
  <c r="G1176" i="1" s="1"/>
  <c r="H1175" i="1"/>
  <c r="D1175" i="1"/>
  <c r="C1175" i="1"/>
  <c r="G1175" i="1" s="1"/>
  <c r="D1174" i="1"/>
  <c r="H1174" i="1" s="1"/>
  <c r="C1174" i="1"/>
  <c r="D1173" i="1"/>
  <c r="C1173" i="1"/>
  <c r="D1172" i="1"/>
  <c r="C1172" i="1"/>
  <c r="G1172" i="1" s="1"/>
  <c r="H1171" i="1"/>
  <c r="D1171" i="1"/>
  <c r="C1171" i="1"/>
  <c r="G1171" i="1" s="1"/>
  <c r="D1170" i="1"/>
  <c r="H1170" i="1" s="1"/>
  <c r="C1170" i="1"/>
  <c r="D1169" i="1"/>
  <c r="C1169" i="1"/>
  <c r="D1168" i="1"/>
  <c r="C1168" i="1"/>
  <c r="G1168" i="1" s="1"/>
  <c r="D1167" i="1"/>
  <c r="D1166" i="1"/>
  <c r="H1166" i="1" s="1"/>
  <c r="C1166" i="1"/>
  <c r="D1165" i="1"/>
  <c r="C1165" i="1"/>
  <c r="D1164" i="1"/>
  <c r="C1164" i="1"/>
  <c r="G1164" i="1" s="1"/>
  <c r="H1163" i="1"/>
  <c r="D1163" i="1"/>
  <c r="C1163" i="1"/>
  <c r="G1163" i="1" s="1"/>
  <c r="D1162" i="1"/>
  <c r="H1162" i="1" s="1"/>
  <c r="C1162" i="1"/>
  <c r="D1161" i="1"/>
  <c r="C1161" i="1"/>
  <c r="D1160" i="1"/>
  <c r="C1160" i="1"/>
  <c r="H1159" i="1"/>
  <c r="D1159" i="1"/>
  <c r="C1159" i="1"/>
  <c r="G1159" i="1" s="1"/>
  <c r="D1158" i="1"/>
  <c r="H1158" i="1" s="1"/>
  <c r="C1158" i="1"/>
  <c r="D1157" i="1"/>
  <c r="C1157" i="1"/>
  <c r="D1156" i="1"/>
  <c r="C1156" i="1"/>
  <c r="H1155" i="1"/>
  <c r="D1155" i="1"/>
  <c r="C1155" i="1"/>
  <c r="G1155" i="1" s="1"/>
  <c r="D1151" i="1"/>
  <c r="H1151" i="1" s="1"/>
  <c r="C1151" i="1"/>
  <c r="D1150" i="1"/>
  <c r="H1150" i="1" s="1"/>
  <c r="C1150" i="1"/>
  <c r="D1149" i="1"/>
  <c r="C1149" i="1"/>
  <c r="C1148" i="1"/>
  <c r="H1147" i="1"/>
  <c r="D1147" i="1"/>
  <c r="C1147" i="1"/>
  <c r="G1147" i="1" s="1"/>
  <c r="D1146" i="1"/>
  <c r="H1146" i="1" s="1"/>
  <c r="C1146" i="1"/>
  <c r="D1145" i="1"/>
  <c r="C1145" i="1"/>
  <c r="D1144" i="1"/>
  <c r="C1144" i="1"/>
  <c r="G1144" i="1" s="1"/>
  <c r="H1143" i="1"/>
  <c r="D1143" i="1"/>
  <c r="C1143" i="1"/>
  <c r="G1143" i="1" s="1"/>
  <c r="D1142" i="1"/>
  <c r="H1142" i="1" s="1"/>
  <c r="C1142" i="1"/>
  <c r="D1141" i="1"/>
  <c r="C1141" i="1"/>
  <c r="D1140" i="1"/>
  <c r="C1140" i="1"/>
  <c r="G1140" i="1" s="1"/>
  <c r="D1139" i="1"/>
  <c r="H1139" i="1" s="1"/>
  <c r="C1139" i="1"/>
  <c r="G1139" i="1" s="1"/>
  <c r="D1138" i="1"/>
  <c r="H1138" i="1" s="1"/>
  <c r="C1138" i="1"/>
  <c r="D1137" i="1"/>
  <c r="C1137" i="1"/>
  <c r="D1136" i="1"/>
  <c r="C1136" i="1"/>
  <c r="G1136" i="1" s="1"/>
  <c r="H1135" i="1"/>
  <c r="D1135" i="1"/>
  <c r="C1135" i="1"/>
  <c r="G1135" i="1" s="1"/>
  <c r="D1134" i="1"/>
  <c r="H1134" i="1" s="1"/>
  <c r="C1134" i="1"/>
  <c r="D1133" i="1"/>
  <c r="C1133" i="1"/>
  <c r="D1132" i="1"/>
  <c r="C1132" i="1"/>
  <c r="G1132" i="1" s="1"/>
  <c r="H1131" i="1"/>
  <c r="D1131" i="1"/>
  <c r="C1131" i="1"/>
  <c r="G1131" i="1" s="1"/>
  <c r="D1130" i="1"/>
  <c r="H1130" i="1" s="1"/>
  <c r="C1130" i="1"/>
  <c r="D1129" i="1"/>
  <c r="C1129" i="1"/>
  <c r="D1128" i="1"/>
  <c r="C1128" i="1"/>
  <c r="G1128" i="1" s="1"/>
  <c r="H1127" i="1"/>
  <c r="D1127" i="1"/>
  <c r="C1127" i="1"/>
  <c r="G1127" i="1" s="1"/>
  <c r="D1126" i="1"/>
  <c r="H1126" i="1" s="1"/>
  <c r="C1126" i="1"/>
  <c r="D1125" i="1"/>
  <c r="C1125" i="1"/>
  <c r="D1124" i="1"/>
  <c r="H1123" i="1"/>
  <c r="D1123" i="1"/>
  <c r="C1123" i="1"/>
  <c r="G1123" i="1" s="1"/>
  <c r="D1122" i="1"/>
  <c r="H1122" i="1" s="1"/>
  <c r="C1122" i="1"/>
  <c r="D1121" i="1"/>
  <c r="C1121" i="1"/>
  <c r="D1120" i="1"/>
  <c r="C1120" i="1"/>
  <c r="G1120" i="1" s="1"/>
  <c r="H1119" i="1"/>
  <c r="D1119" i="1"/>
  <c r="C1119" i="1"/>
  <c r="G1119" i="1" s="1"/>
  <c r="D1118" i="1"/>
  <c r="H1118" i="1" s="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H1061" i="1" s="1"/>
  <c r="C1061" i="1"/>
  <c r="D1060" i="1"/>
  <c r="H1060" i="1" s="1"/>
  <c r="C1060" i="1"/>
  <c r="G1059" i="1"/>
  <c r="D1059" i="1"/>
  <c r="H1059" i="1" s="1"/>
  <c r="C1059" i="1"/>
  <c r="D1058" i="1"/>
  <c r="H1058" i="1" s="1"/>
  <c r="C1058" i="1"/>
  <c r="D1057" i="1"/>
  <c r="H1057" i="1" s="1"/>
  <c r="C1057" i="1"/>
  <c r="D1056" i="1"/>
  <c r="G1055" i="1"/>
  <c r="D1055" i="1"/>
  <c r="H1055" i="1" s="1"/>
  <c r="C1055" i="1"/>
  <c r="D1054" i="1"/>
  <c r="H1054" i="1" s="1"/>
  <c r="C1054" i="1"/>
  <c r="D1053" i="1"/>
  <c r="H1053" i="1" s="1"/>
  <c r="C1053" i="1"/>
  <c r="D1052" i="1"/>
  <c r="H1052" i="1" s="1"/>
  <c r="C1052" i="1"/>
  <c r="G1051" i="1"/>
  <c r="D1051" i="1"/>
  <c r="H1051" i="1" s="1"/>
  <c r="C1051" i="1"/>
  <c r="D1050" i="1"/>
  <c r="H1050" i="1" s="1"/>
  <c r="C1050" i="1"/>
  <c r="D1049" i="1"/>
  <c r="H1049" i="1" s="1"/>
  <c r="C1049" i="1"/>
  <c r="D1048" i="1"/>
  <c r="H1048" i="1" s="1"/>
  <c r="C1048" i="1"/>
  <c r="G1047" i="1"/>
  <c r="D1047" i="1"/>
  <c r="H1047" i="1" s="1"/>
  <c r="C1047" i="1"/>
  <c r="D1045" i="1"/>
  <c r="H1045" i="1" s="1"/>
  <c r="C1045" i="1"/>
  <c r="G1044" i="1"/>
  <c r="D1044" i="1"/>
  <c r="H1044" i="1" s="1"/>
  <c r="C1044" i="1"/>
  <c r="D1043" i="1"/>
  <c r="H1043" i="1" s="1"/>
  <c r="C1043" i="1"/>
  <c r="D1042" i="1"/>
  <c r="H1042" i="1" s="1"/>
  <c r="C1042" i="1"/>
  <c r="D1041" i="1"/>
  <c r="H1041" i="1" s="1"/>
  <c r="C1041" i="1"/>
  <c r="G1040" i="1"/>
  <c r="D1040" i="1"/>
  <c r="H1040" i="1" s="1"/>
  <c r="C1040" i="1"/>
  <c r="D1039" i="1"/>
  <c r="H1039" i="1" s="1"/>
  <c r="C1039" i="1"/>
  <c r="D1038" i="1"/>
  <c r="H1038" i="1" s="1"/>
  <c r="C1038" i="1"/>
  <c r="D1037" i="1"/>
  <c r="H1037" i="1" s="1"/>
  <c r="C1037" i="1"/>
  <c r="G1036"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G1028" i="1"/>
  <c r="D1028" i="1"/>
  <c r="H1028" i="1" s="1"/>
  <c r="C1028" i="1"/>
  <c r="D1027" i="1"/>
  <c r="H1027" i="1" s="1"/>
  <c r="C1027" i="1"/>
  <c r="D1026" i="1"/>
  <c r="H1026" i="1" s="1"/>
  <c r="C1026" i="1"/>
  <c r="D1025" i="1"/>
  <c r="H1025" i="1" s="1"/>
  <c r="C1025" i="1"/>
  <c r="G1024" i="1"/>
  <c r="D1024" i="1"/>
  <c r="H1024" i="1" s="1"/>
  <c r="C1024" i="1"/>
  <c r="D1023" i="1"/>
  <c r="H1023" i="1" s="1"/>
  <c r="C1023" i="1"/>
  <c r="D1022" i="1"/>
  <c r="H1022" i="1" s="1"/>
  <c r="C1022" i="1"/>
  <c r="D1021" i="1"/>
  <c r="H1021" i="1" s="1"/>
  <c r="C1021" i="1"/>
  <c r="G1020" i="1"/>
  <c r="D1020" i="1"/>
  <c r="H1020" i="1" s="1"/>
  <c r="C1020" i="1"/>
  <c r="D1019" i="1"/>
  <c r="H1019" i="1" s="1"/>
  <c r="C1019" i="1"/>
  <c r="D1018" i="1"/>
  <c r="H1018" i="1" s="1"/>
  <c r="C1018" i="1"/>
  <c r="D1017" i="1"/>
  <c r="H1017" i="1" s="1"/>
  <c r="C1017" i="1"/>
  <c r="G1016" i="1"/>
  <c r="D1016" i="1"/>
  <c r="H1016" i="1" s="1"/>
  <c r="C1016" i="1"/>
  <c r="D1015" i="1"/>
  <c r="H1015" i="1" s="1"/>
  <c r="C1015" i="1"/>
  <c r="D1014" i="1"/>
  <c r="H1014" i="1" s="1"/>
  <c r="C1014" i="1"/>
  <c r="C1013" i="1"/>
  <c r="G1012" i="1"/>
  <c r="D1012" i="1"/>
  <c r="H1012" i="1" s="1"/>
  <c r="C1012" i="1"/>
  <c r="D1011" i="1"/>
  <c r="H1011" i="1" s="1"/>
  <c r="C1011" i="1"/>
  <c r="D1010" i="1"/>
  <c r="H1010" i="1" s="1"/>
  <c r="C1010" i="1"/>
  <c r="D1009" i="1"/>
  <c r="H1009" i="1" s="1"/>
  <c r="C1009" i="1"/>
  <c r="G1008" i="1"/>
  <c r="D1008" i="1"/>
  <c r="H1008" i="1" s="1"/>
  <c r="C1008" i="1"/>
  <c r="D1007" i="1"/>
  <c r="H1007" i="1" s="1"/>
  <c r="C1007" i="1"/>
  <c r="D1006" i="1"/>
  <c r="H1006" i="1" s="1"/>
  <c r="C1006" i="1"/>
  <c r="D1005" i="1"/>
  <c r="H1005" i="1" s="1"/>
  <c r="C1005" i="1"/>
  <c r="D1004" i="1"/>
  <c r="H1004" i="1" s="1"/>
  <c r="C1004" i="1"/>
  <c r="D1003" i="1"/>
  <c r="H1003" i="1" s="1"/>
  <c r="C1003" i="1"/>
  <c r="D1002" i="1"/>
  <c r="C1002" i="1"/>
  <c r="D1001" i="1"/>
  <c r="H1001" i="1" s="1"/>
  <c r="C1001" i="1"/>
  <c r="D1000" i="1"/>
  <c r="H1000" i="1" s="1"/>
  <c r="C1000" i="1"/>
  <c r="D999" i="1"/>
  <c r="H999" i="1" s="1"/>
  <c r="C999" i="1"/>
  <c r="D998" i="1"/>
  <c r="H998" i="1" s="1"/>
  <c r="C998" i="1"/>
  <c r="D997" i="1"/>
  <c r="C997" i="1"/>
  <c r="G996" i="1"/>
  <c r="D996" i="1"/>
  <c r="H996" i="1" s="1"/>
  <c r="C996" i="1"/>
  <c r="D995" i="1"/>
  <c r="H995" i="1" s="1"/>
  <c r="C995" i="1"/>
  <c r="D994" i="1"/>
  <c r="H994" i="1" s="1"/>
  <c r="C994" i="1"/>
  <c r="D993" i="1"/>
  <c r="H993" i="1" s="1"/>
  <c r="C993" i="1"/>
  <c r="G992" i="1"/>
  <c r="D992" i="1"/>
  <c r="H992" i="1" s="1"/>
  <c r="C992" i="1"/>
  <c r="D991" i="1"/>
  <c r="H991" i="1" s="1"/>
  <c r="C991" i="1"/>
  <c r="G989" i="1"/>
  <c r="D989" i="1"/>
  <c r="H989" i="1" s="1"/>
  <c r="C989" i="1"/>
  <c r="D988" i="1"/>
  <c r="H988" i="1" s="1"/>
  <c r="C988" i="1"/>
  <c r="D987" i="1"/>
  <c r="H987" i="1" s="1"/>
  <c r="C987" i="1"/>
  <c r="D986" i="1"/>
  <c r="H986" i="1" s="1"/>
  <c r="C986" i="1"/>
  <c r="G983" i="1"/>
  <c r="D983" i="1"/>
  <c r="H983" i="1" s="1"/>
  <c r="C983" i="1"/>
  <c r="D982" i="1"/>
  <c r="H982" i="1" s="1"/>
  <c r="C982" i="1"/>
  <c r="D981" i="1"/>
  <c r="H981" i="1" s="1"/>
  <c r="C981" i="1"/>
  <c r="D980" i="1"/>
  <c r="H980" i="1" s="1"/>
  <c r="C980" i="1"/>
  <c r="G979" i="1"/>
  <c r="D979" i="1"/>
  <c r="H979" i="1" s="1"/>
  <c r="C979" i="1"/>
  <c r="D978" i="1"/>
  <c r="H978" i="1" s="1"/>
  <c r="C978" i="1"/>
  <c r="D977" i="1"/>
  <c r="H977" i="1" s="1"/>
  <c r="C977" i="1"/>
  <c r="D976" i="1"/>
  <c r="H976" i="1" s="1"/>
  <c r="C976" i="1"/>
  <c r="G975" i="1"/>
  <c r="D975" i="1"/>
  <c r="H975" i="1" s="1"/>
  <c r="C975" i="1"/>
  <c r="D974" i="1"/>
  <c r="H974" i="1" s="1"/>
  <c r="C974" i="1"/>
  <c r="D973" i="1"/>
  <c r="H973" i="1" s="1"/>
  <c r="C973" i="1"/>
  <c r="D972" i="1"/>
  <c r="H972" i="1" s="1"/>
  <c r="C972" i="1"/>
  <c r="G971" i="1"/>
  <c r="D971" i="1"/>
  <c r="H971" i="1" s="1"/>
  <c r="C971" i="1"/>
  <c r="D970" i="1"/>
  <c r="H970" i="1" s="1"/>
  <c r="C970" i="1"/>
  <c r="D969" i="1"/>
  <c r="H969" i="1" s="1"/>
  <c r="C969" i="1"/>
  <c r="D968" i="1"/>
  <c r="H968" i="1" s="1"/>
  <c r="C968" i="1"/>
  <c r="G967" i="1"/>
  <c r="D967" i="1"/>
  <c r="H967" i="1" s="1"/>
  <c r="C967" i="1"/>
  <c r="D966" i="1"/>
  <c r="H966" i="1" s="1"/>
  <c r="C966" i="1"/>
  <c r="D965" i="1"/>
  <c r="H965" i="1" s="1"/>
  <c r="C965" i="1"/>
  <c r="D964" i="1"/>
  <c r="H964" i="1" s="1"/>
  <c r="C964" i="1"/>
  <c r="G963" i="1"/>
  <c r="D963" i="1"/>
  <c r="H963" i="1" s="1"/>
  <c r="C963" i="1"/>
  <c r="D962" i="1"/>
  <c r="H962" i="1" s="1"/>
  <c r="C962" i="1"/>
  <c r="D961" i="1"/>
  <c r="H961" i="1" s="1"/>
  <c r="C961" i="1"/>
  <c r="D960" i="1"/>
  <c r="H960" i="1" s="1"/>
  <c r="C960" i="1"/>
  <c r="G959" i="1"/>
  <c r="D959" i="1"/>
  <c r="H959" i="1" s="1"/>
  <c r="C959" i="1"/>
  <c r="D958" i="1"/>
  <c r="H958" i="1" s="1"/>
  <c r="C958" i="1"/>
  <c r="D957" i="1"/>
  <c r="H957" i="1" s="1"/>
  <c r="C957" i="1"/>
  <c r="D956" i="1"/>
  <c r="H956" i="1" s="1"/>
  <c r="C956" i="1"/>
  <c r="G955" i="1"/>
  <c r="D955" i="1"/>
  <c r="H955" i="1" s="1"/>
  <c r="C955" i="1"/>
  <c r="D954" i="1"/>
  <c r="H954" i="1" s="1"/>
  <c r="C954" i="1"/>
  <c r="D953" i="1"/>
  <c r="H953" i="1" s="1"/>
  <c r="C953" i="1"/>
  <c r="D952" i="1"/>
  <c r="H952" i="1" s="1"/>
  <c r="C952" i="1"/>
  <c r="G951" i="1"/>
  <c r="D951" i="1"/>
  <c r="H951" i="1" s="1"/>
  <c r="C951" i="1"/>
  <c r="D950" i="1"/>
  <c r="C950" i="1"/>
  <c r="D949" i="1"/>
  <c r="H949" i="1" s="1"/>
  <c r="C949" i="1"/>
  <c r="D948" i="1"/>
  <c r="H948" i="1" s="1"/>
  <c r="C948" i="1"/>
  <c r="G947" i="1"/>
  <c r="D947" i="1"/>
  <c r="H947" i="1" s="1"/>
  <c r="C947" i="1"/>
  <c r="D946" i="1"/>
  <c r="C946" i="1"/>
  <c r="D945" i="1"/>
  <c r="H945" i="1" s="1"/>
  <c r="C945" i="1"/>
  <c r="D944" i="1"/>
  <c r="H944" i="1" s="1"/>
  <c r="C944" i="1"/>
  <c r="G943" i="1"/>
  <c r="D943" i="1"/>
  <c r="H943" i="1" s="1"/>
  <c r="C943" i="1"/>
  <c r="D942" i="1"/>
  <c r="C942" i="1"/>
  <c r="D941" i="1"/>
  <c r="H941" i="1" s="1"/>
  <c r="C941" i="1"/>
  <c r="D940" i="1"/>
  <c r="H940" i="1" s="1"/>
  <c r="C940" i="1"/>
  <c r="G939" i="1"/>
  <c r="D939" i="1"/>
  <c r="H939" i="1" s="1"/>
  <c r="C939" i="1"/>
  <c r="D938" i="1"/>
  <c r="C938" i="1"/>
  <c r="D937" i="1"/>
  <c r="H937" i="1" s="1"/>
  <c r="C937" i="1"/>
  <c r="D936" i="1"/>
  <c r="H936" i="1" s="1"/>
  <c r="C936" i="1"/>
  <c r="G935" i="1"/>
  <c r="D935" i="1"/>
  <c r="H935" i="1" s="1"/>
  <c r="C935" i="1"/>
  <c r="D934" i="1"/>
  <c r="C934" i="1"/>
  <c r="D933" i="1"/>
  <c r="H933" i="1" s="1"/>
  <c r="C933" i="1"/>
  <c r="D932" i="1"/>
  <c r="H932" i="1" s="1"/>
  <c r="C932" i="1"/>
  <c r="G931" i="1"/>
  <c r="D931" i="1"/>
  <c r="H931" i="1" s="1"/>
  <c r="C931" i="1"/>
  <c r="D930" i="1"/>
  <c r="C930" i="1"/>
  <c r="D929" i="1"/>
  <c r="H929" i="1" s="1"/>
  <c r="C929" i="1"/>
  <c r="D928" i="1"/>
  <c r="H928" i="1" s="1"/>
  <c r="C928" i="1"/>
  <c r="G927" i="1"/>
  <c r="D927" i="1"/>
  <c r="H927" i="1" s="1"/>
  <c r="C927" i="1"/>
  <c r="D926" i="1"/>
  <c r="C926" i="1"/>
  <c r="D925" i="1"/>
  <c r="H925" i="1" s="1"/>
  <c r="C925" i="1"/>
  <c r="D924" i="1"/>
  <c r="H924" i="1" s="1"/>
  <c r="C924" i="1"/>
  <c r="G923" i="1"/>
  <c r="D923" i="1"/>
  <c r="H923" i="1" s="1"/>
  <c r="C923" i="1"/>
  <c r="D922" i="1"/>
  <c r="C922" i="1"/>
  <c r="D921" i="1"/>
  <c r="H921" i="1" s="1"/>
  <c r="C921" i="1"/>
  <c r="D920" i="1"/>
  <c r="H920" i="1" s="1"/>
  <c r="C920" i="1"/>
  <c r="G919" i="1"/>
  <c r="D919" i="1"/>
  <c r="H919" i="1" s="1"/>
  <c r="C919" i="1"/>
  <c r="D918" i="1"/>
  <c r="C918" i="1"/>
  <c r="D917" i="1"/>
  <c r="H917" i="1" s="1"/>
  <c r="C917" i="1"/>
  <c r="D916" i="1"/>
  <c r="H916" i="1" s="1"/>
  <c r="C916" i="1"/>
  <c r="G915" i="1"/>
  <c r="D915" i="1"/>
  <c r="H915" i="1" s="1"/>
  <c r="C915" i="1"/>
  <c r="D914" i="1"/>
  <c r="C914" i="1"/>
  <c r="D913" i="1"/>
  <c r="H913" i="1" s="1"/>
  <c r="C913" i="1"/>
  <c r="D912" i="1"/>
  <c r="H912" i="1" s="1"/>
  <c r="C912" i="1"/>
  <c r="G911" i="1"/>
  <c r="D911" i="1"/>
  <c r="H911" i="1" s="1"/>
  <c r="C911" i="1"/>
  <c r="D910" i="1"/>
  <c r="C910" i="1"/>
  <c r="D909" i="1"/>
  <c r="H909" i="1" s="1"/>
  <c r="C909" i="1"/>
  <c r="D908" i="1"/>
  <c r="H908" i="1" s="1"/>
  <c r="C908" i="1"/>
  <c r="G907" i="1"/>
  <c r="D907" i="1"/>
  <c r="H907" i="1" s="1"/>
  <c r="C907" i="1"/>
  <c r="D906" i="1"/>
  <c r="C906" i="1"/>
  <c r="D905" i="1"/>
  <c r="H905" i="1" s="1"/>
  <c r="C905" i="1"/>
  <c r="D904" i="1"/>
  <c r="H904" i="1" s="1"/>
  <c r="C904" i="1"/>
  <c r="G903" i="1"/>
  <c r="D903" i="1"/>
  <c r="H903" i="1" s="1"/>
  <c r="C903" i="1"/>
  <c r="D902" i="1"/>
  <c r="C902" i="1"/>
  <c r="D901" i="1"/>
  <c r="H901" i="1" s="1"/>
  <c r="C901" i="1"/>
  <c r="D900" i="1"/>
  <c r="H900" i="1" s="1"/>
  <c r="C900" i="1"/>
  <c r="G899" i="1"/>
  <c r="D899" i="1"/>
  <c r="H899" i="1" s="1"/>
  <c r="C899" i="1"/>
  <c r="D898" i="1"/>
  <c r="C898" i="1"/>
  <c r="D897" i="1"/>
  <c r="H897" i="1" s="1"/>
  <c r="C897" i="1"/>
  <c r="D896" i="1"/>
  <c r="H896" i="1" s="1"/>
  <c r="C896" i="1"/>
  <c r="G895" i="1"/>
  <c r="D895" i="1"/>
  <c r="H895" i="1" s="1"/>
  <c r="C895" i="1"/>
  <c r="D894" i="1"/>
  <c r="C894" i="1"/>
  <c r="D893" i="1"/>
  <c r="H893" i="1" s="1"/>
  <c r="C893" i="1"/>
  <c r="D892" i="1"/>
  <c r="H892" i="1" s="1"/>
  <c r="C892" i="1"/>
  <c r="G891" i="1"/>
  <c r="D891" i="1"/>
  <c r="H891" i="1" s="1"/>
  <c r="C891" i="1"/>
  <c r="D890" i="1"/>
  <c r="C890" i="1"/>
  <c r="D889" i="1"/>
  <c r="H889" i="1" s="1"/>
  <c r="C889" i="1"/>
  <c r="D888" i="1"/>
  <c r="H888" i="1" s="1"/>
  <c r="C888" i="1"/>
  <c r="G887" i="1"/>
  <c r="D887" i="1"/>
  <c r="H887" i="1" s="1"/>
  <c r="C887" i="1"/>
  <c r="D886" i="1"/>
  <c r="C886" i="1"/>
  <c r="D885" i="1"/>
  <c r="H885" i="1" s="1"/>
  <c r="C885" i="1"/>
  <c r="D884" i="1"/>
  <c r="H884" i="1" s="1"/>
  <c r="C884" i="1"/>
  <c r="G883" i="1"/>
  <c r="D883" i="1"/>
  <c r="H883" i="1" s="1"/>
  <c r="C883" i="1"/>
  <c r="D882" i="1"/>
  <c r="C882" i="1"/>
  <c r="D881" i="1"/>
  <c r="H881" i="1" s="1"/>
  <c r="C881" i="1"/>
  <c r="D880" i="1"/>
  <c r="H880" i="1" s="1"/>
  <c r="C880" i="1"/>
  <c r="G879" i="1"/>
  <c r="D879" i="1"/>
  <c r="H879" i="1" s="1"/>
  <c r="C879" i="1"/>
  <c r="D878" i="1"/>
  <c r="C878" i="1"/>
  <c r="D877" i="1"/>
  <c r="H877" i="1" s="1"/>
  <c r="C877" i="1"/>
  <c r="D876" i="1"/>
  <c r="H876" i="1" s="1"/>
  <c r="C876" i="1"/>
  <c r="G875" i="1"/>
  <c r="D875" i="1"/>
  <c r="H875" i="1" s="1"/>
  <c r="C875" i="1"/>
  <c r="D874" i="1"/>
  <c r="C874" i="1"/>
  <c r="D873" i="1"/>
  <c r="H873" i="1" s="1"/>
  <c r="C873" i="1"/>
  <c r="D872" i="1"/>
  <c r="H872" i="1" s="1"/>
  <c r="C872" i="1"/>
  <c r="G871" i="1"/>
  <c r="D871" i="1"/>
  <c r="H871" i="1" s="1"/>
  <c r="C871" i="1"/>
  <c r="D870" i="1"/>
  <c r="C870" i="1"/>
  <c r="D869" i="1"/>
  <c r="H869" i="1" s="1"/>
  <c r="C869" i="1"/>
  <c r="D868" i="1"/>
  <c r="H868" i="1" s="1"/>
  <c r="C868" i="1"/>
  <c r="G867" i="1"/>
  <c r="D867" i="1"/>
  <c r="H867" i="1" s="1"/>
  <c r="C867" i="1"/>
  <c r="D866" i="1"/>
  <c r="C866" i="1"/>
  <c r="D865" i="1"/>
  <c r="H865" i="1" s="1"/>
  <c r="C865" i="1"/>
  <c r="D864" i="1"/>
  <c r="H864" i="1" s="1"/>
  <c r="C864" i="1"/>
  <c r="G863" i="1"/>
  <c r="D863" i="1"/>
  <c r="H863" i="1" s="1"/>
  <c r="C863" i="1"/>
  <c r="D862" i="1"/>
  <c r="C862" i="1"/>
  <c r="D861" i="1"/>
  <c r="H861" i="1" s="1"/>
  <c r="C861" i="1"/>
  <c r="D860" i="1"/>
  <c r="H860" i="1" s="1"/>
  <c r="C860" i="1"/>
  <c r="G859" i="1"/>
  <c r="D859" i="1"/>
  <c r="H859" i="1" s="1"/>
  <c r="C859" i="1"/>
  <c r="D858" i="1"/>
  <c r="C858" i="1"/>
  <c r="D857" i="1"/>
  <c r="H857" i="1" s="1"/>
  <c r="C857" i="1"/>
  <c r="D856" i="1"/>
  <c r="H856" i="1" s="1"/>
  <c r="C856" i="1"/>
  <c r="G855" i="1"/>
  <c r="D855" i="1"/>
  <c r="H855" i="1" s="1"/>
  <c r="C855" i="1"/>
  <c r="D854" i="1"/>
  <c r="C854" i="1"/>
  <c r="D853" i="1"/>
  <c r="H853" i="1" s="1"/>
  <c r="C853" i="1"/>
  <c r="D852" i="1"/>
  <c r="H852" i="1" s="1"/>
  <c r="C852" i="1"/>
  <c r="G851" i="1"/>
  <c r="D851" i="1"/>
  <c r="H851" i="1" s="1"/>
  <c r="C851" i="1"/>
  <c r="D850" i="1"/>
  <c r="C850" i="1"/>
  <c r="D849" i="1"/>
  <c r="H849" i="1" s="1"/>
  <c r="C849" i="1"/>
  <c r="D848" i="1"/>
  <c r="H848" i="1" s="1"/>
  <c r="C848" i="1"/>
  <c r="G847" i="1"/>
  <c r="D847" i="1"/>
  <c r="H847" i="1" s="1"/>
  <c r="C847" i="1"/>
  <c r="D846" i="1"/>
  <c r="C846" i="1"/>
  <c r="D845" i="1"/>
  <c r="H845" i="1" s="1"/>
  <c r="C845" i="1"/>
  <c r="D844" i="1"/>
  <c r="H844" i="1" s="1"/>
  <c r="C844" i="1"/>
  <c r="G843" i="1"/>
  <c r="D843" i="1"/>
  <c r="H843" i="1" s="1"/>
  <c r="C843" i="1"/>
  <c r="D842" i="1"/>
  <c r="C842" i="1"/>
  <c r="D841" i="1"/>
  <c r="H841" i="1" s="1"/>
  <c r="C841" i="1"/>
  <c r="D840" i="1"/>
  <c r="H840" i="1" s="1"/>
  <c r="C840" i="1"/>
  <c r="G839" i="1"/>
  <c r="D839" i="1"/>
  <c r="H839" i="1" s="1"/>
  <c r="C839" i="1"/>
  <c r="D838" i="1"/>
  <c r="C838" i="1"/>
  <c r="D837" i="1"/>
  <c r="H837" i="1" s="1"/>
  <c r="C837" i="1"/>
  <c r="D836" i="1"/>
  <c r="H836" i="1" s="1"/>
  <c r="C836" i="1"/>
  <c r="G835" i="1"/>
  <c r="D835" i="1"/>
  <c r="H835" i="1" s="1"/>
  <c r="C835" i="1"/>
  <c r="D834" i="1"/>
  <c r="C834" i="1"/>
  <c r="D833" i="1"/>
  <c r="H833" i="1" s="1"/>
  <c r="C833" i="1"/>
  <c r="D832" i="1"/>
  <c r="H832" i="1" s="1"/>
  <c r="C832" i="1"/>
  <c r="G831" i="1"/>
  <c r="D831" i="1"/>
  <c r="H831" i="1" s="1"/>
  <c r="C831" i="1"/>
  <c r="D830" i="1"/>
  <c r="C830" i="1"/>
  <c r="D829" i="1"/>
  <c r="H829" i="1" s="1"/>
  <c r="C829" i="1"/>
  <c r="D828" i="1"/>
  <c r="H828" i="1" s="1"/>
  <c r="C828" i="1"/>
  <c r="G827" i="1"/>
  <c r="D827" i="1"/>
  <c r="H827" i="1" s="1"/>
  <c r="C827" i="1"/>
  <c r="D826" i="1"/>
  <c r="C826" i="1"/>
  <c r="D825" i="1"/>
  <c r="H825" i="1" s="1"/>
  <c r="C825" i="1"/>
  <c r="D824" i="1"/>
  <c r="H824" i="1" s="1"/>
  <c r="C824" i="1"/>
  <c r="G823" i="1"/>
  <c r="D823" i="1"/>
  <c r="H823" i="1" s="1"/>
  <c r="C823" i="1"/>
  <c r="D822" i="1"/>
  <c r="C822" i="1"/>
  <c r="D821" i="1"/>
  <c r="H821" i="1" s="1"/>
  <c r="C821" i="1"/>
  <c r="D820" i="1"/>
  <c r="H820" i="1" s="1"/>
  <c r="C820" i="1"/>
  <c r="G819" i="1"/>
  <c r="D819" i="1"/>
  <c r="H819" i="1" s="1"/>
  <c r="C819" i="1"/>
  <c r="D818" i="1"/>
  <c r="C818" i="1"/>
  <c r="D817" i="1"/>
  <c r="H817" i="1" s="1"/>
  <c r="C817" i="1"/>
  <c r="D816" i="1"/>
  <c r="H816" i="1" s="1"/>
  <c r="C816" i="1"/>
  <c r="G815" i="1"/>
  <c r="D815" i="1"/>
  <c r="H815" i="1" s="1"/>
  <c r="C815" i="1"/>
  <c r="D814" i="1"/>
  <c r="C814" i="1"/>
  <c r="D813" i="1"/>
  <c r="H813" i="1" s="1"/>
  <c r="C813" i="1"/>
  <c r="D812" i="1"/>
  <c r="H812" i="1" s="1"/>
  <c r="C812" i="1"/>
  <c r="G811" i="1"/>
  <c r="D811" i="1"/>
  <c r="H811" i="1" s="1"/>
  <c r="C811" i="1"/>
  <c r="D810" i="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3" i="1"/>
  <c r="C413"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C255" i="1"/>
  <c r="D254" i="1"/>
  <c r="C254" i="1"/>
  <c r="D253" i="1"/>
  <c r="C253" i="1"/>
  <c r="G252" i="1"/>
  <c r="D252" i="1"/>
  <c r="C252" i="1"/>
  <c r="D251" i="1"/>
  <c r="G251" i="1" s="1"/>
  <c r="C251" i="1"/>
  <c r="D250" i="1"/>
  <c r="C250" i="1"/>
  <c r="H250" i="1" s="1"/>
  <c r="D249" i="1"/>
  <c r="C249" i="1"/>
  <c r="H249" i="1" s="1"/>
  <c r="D247" i="1"/>
  <c r="G247" i="1" s="1"/>
  <c r="C247" i="1"/>
  <c r="D246" i="1"/>
  <c r="C246" i="1"/>
  <c r="H246" i="1" s="1"/>
  <c r="D245" i="1"/>
  <c r="C245" i="1"/>
  <c r="H245" i="1" s="1"/>
  <c r="G244" i="1"/>
  <c r="D244" i="1"/>
  <c r="C244" i="1"/>
  <c r="D243" i="1"/>
  <c r="G243" i="1" s="1"/>
  <c r="C243" i="1"/>
  <c r="D242" i="1"/>
  <c r="C242" i="1"/>
  <c r="H242" i="1" s="1"/>
  <c r="D241" i="1"/>
  <c r="C241" i="1"/>
  <c r="H241" i="1" s="1"/>
  <c r="G240" i="1"/>
  <c r="D240" i="1"/>
  <c r="C240" i="1"/>
  <c r="D239" i="1"/>
  <c r="G239" i="1" s="1"/>
  <c r="C239" i="1"/>
  <c r="D238" i="1"/>
  <c r="C238" i="1"/>
  <c r="H238" i="1" s="1"/>
  <c r="D237" i="1"/>
  <c r="C237" i="1"/>
  <c r="H237" i="1" s="1"/>
  <c r="G236" i="1"/>
  <c r="D236" i="1"/>
  <c r="C236" i="1"/>
  <c r="D235" i="1"/>
  <c r="G235" i="1" s="1"/>
  <c r="C235" i="1"/>
  <c r="D234" i="1"/>
  <c r="C234" i="1"/>
  <c r="H234" i="1" s="1"/>
  <c r="D233" i="1"/>
  <c r="C233" i="1"/>
  <c r="H233" i="1" s="1"/>
  <c r="G232" i="1"/>
  <c r="D232" i="1"/>
  <c r="C232" i="1"/>
  <c r="D231" i="1"/>
  <c r="G231" i="1" s="1"/>
  <c r="C231" i="1"/>
  <c r="D230" i="1"/>
  <c r="C230" i="1"/>
  <c r="H230" i="1" s="1"/>
  <c r="D229" i="1"/>
  <c r="C229" i="1"/>
  <c r="H229" i="1" s="1"/>
  <c r="G228" i="1"/>
  <c r="D228" i="1"/>
  <c r="C228" i="1"/>
  <c r="D227" i="1"/>
  <c r="G227" i="1" s="1"/>
  <c r="C227" i="1"/>
  <c r="D226" i="1"/>
  <c r="C226" i="1"/>
  <c r="H226" i="1" s="1"/>
  <c r="D225" i="1"/>
  <c r="C225" i="1"/>
  <c r="H225" i="1" s="1"/>
  <c r="G224" i="1"/>
  <c r="D224" i="1"/>
  <c r="C224" i="1"/>
  <c r="D223" i="1"/>
  <c r="G223" i="1" s="1"/>
  <c r="C223" i="1"/>
  <c r="D222" i="1"/>
  <c r="C222" i="1"/>
  <c r="H222" i="1" s="1"/>
  <c r="D221" i="1"/>
  <c r="C221" i="1"/>
  <c r="H221" i="1" s="1"/>
  <c r="D220" i="1"/>
  <c r="D219" i="1"/>
  <c r="G219" i="1" s="1"/>
  <c r="C219" i="1"/>
  <c r="D218" i="1"/>
  <c r="C218" i="1"/>
  <c r="H218" i="1" s="1"/>
  <c r="D217" i="1"/>
  <c r="C217" i="1"/>
  <c r="H217" i="1" s="1"/>
  <c r="G216" i="1"/>
  <c r="D216" i="1"/>
  <c r="C216" i="1"/>
  <c r="D215" i="1"/>
  <c r="G215" i="1" s="1"/>
  <c r="C215" i="1"/>
  <c r="D214" i="1"/>
  <c r="C214" i="1"/>
  <c r="H214" i="1" s="1"/>
  <c r="D213" i="1"/>
  <c r="C213" i="1"/>
  <c r="H213" i="1" s="1"/>
  <c r="G212" i="1"/>
  <c r="D212" i="1"/>
  <c r="C212" i="1"/>
  <c r="D211" i="1"/>
  <c r="D210" i="1"/>
  <c r="C210" i="1"/>
  <c r="H210" i="1" s="1"/>
  <c r="D209" i="1"/>
  <c r="C209" i="1"/>
  <c r="H209" i="1" s="1"/>
  <c r="G208" i="1"/>
  <c r="D208" i="1"/>
  <c r="C208" i="1"/>
  <c r="D207" i="1"/>
  <c r="G207" i="1" s="1"/>
  <c r="C207" i="1"/>
  <c r="D206" i="1"/>
  <c r="C206" i="1"/>
  <c r="D205" i="1"/>
  <c r="C205" i="1"/>
  <c r="H205" i="1" s="1"/>
  <c r="G204" i="1"/>
  <c r="D204" i="1"/>
  <c r="C204" i="1"/>
  <c r="D203" i="1"/>
  <c r="G203" i="1" s="1"/>
  <c r="C203" i="1"/>
  <c r="D202" i="1"/>
  <c r="C202" i="1"/>
  <c r="H202" i="1" s="1"/>
  <c r="D201" i="1"/>
  <c r="C201" i="1"/>
  <c r="H201" i="1" s="1"/>
  <c r="G200" i="1"/>
  <c r="D200" i="1"/>
  <c r="C200" i="1"/>
  <c r="D199" i="1"/>
  <c r="G199" i="1" s="1"/>
  <c r="C199" i="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D183" i="1"/>
  <c r="C183" i="1"/>
  <c r="H183" i="1" s="1"/>
  <c r="D182" i="1"/>
  <c r="C182" i="1"/>
  <c r="D181" i="1"/>
  <c r="C181" i="1"/>
  <c r="H181" i="1" s="1"/>
  <c r="D180" i="1"/>
  <c r="C180" i="1"/>
  <c r="H180" i="1" s="1"/>
  <c r="D179" i="1"/>
  <c r="C179" i="1"/>
  <c r="H179" i="1" s="1"/>
  <c r="D178" i="1"/>
  <c r="C178" i="1"/>
  <c r="H178" i="1" s="1"/>
  <c r="D177" i="1"/>
  <c r="C177" i="1"/>
  <c r="H177" i="1" s="1"/>
  <c r="D176" i="1"/>
  <c r="C176" i="1"/>
  <c r="H176" i="1" s="1"/>
  <c r="D175" i="1"/>
  <c r="C175" i="1"/>
  <c r="D174" i="1"/>
  <c r="C174" i="1"/>
  <c r="H174" i="1" s="1"/>
  <c r="D173" i="1"/>
  <c r="C173" i="1"/>
  <c r="D172" i="1"/>
  <c r="C172" i="1"/>
  <c r="H172" i="1" s="1"/>
  <c r="D171" i="1"/>
  <c r="C171" i="1"/>
  <c r="H171" i="1" s="1"/>
  <c r="D170" i="1"/>
  <c r="C170" i="1"/>
  <c r="H170" i="1" s="1"/>
  <c r="D169" i="1"/>
  <c r="C169" i="1"/>
  <c r="D168" i="1"/>
  <c r="C168" i="1"/>
  <c r="H168" i="1" s="1"/>
  <c r="D167" i="1"/>
  <c r="C167" i="1"/>
  <c r="D166" i="1"/>
  <c r="C166" i="1"/>
  <c r="H166" i="1" s="1"/>
  <c r="D165" i="1"/>
  <c r="C165" i="1"/>
  <c r="D164" i="1"/>
  <c r="C164" i="1"/>
  <c r="H164" i="1" s="1"/>
  <c r="D163" i="1"/>
  <c r="C163" i="1"/>
  <c r="H163" i="1" s="1"/>
  <c r="D162" i="1"/>
  <c r="C162" i="1"/>
  <c r="H162" i="1" s="1"/>
  <c r="D161" i="1"/>
  <c r="C161" i="1"/>
  <c r="H161" i="1" s="1"/>
  <c r="C160" i="1"/>
  <c r="C159" i="1"/>
  <c r="D158" i="1"/>
  <c r="C158" i="1"/>
  <c r="H158" i="1" s="1"/>
  <c r="D157" i="1"/>
  <c r="C157" i="1"/>
  <c r="H157" i="1" s="1"/>
  <c r="D156" i="1"/>
  <c r="C156" i="1"/>
  <c r="H156" i="1" s="1"/>
  <c r="C155" i="1"/>
  <c r="D154" i="1"/>
  <c r="C154" i="1"/>
  <c r="H154" i="1" s="1"/>
  <c r="D153" i="1"/>
  <c r="C153" i="1"/>
  <c r="H153" i="1" s="1"/>
  <c r="D152" i="1"/>
  <c r="C152" i="1"/>
  <c r="H152" i="1" s="1"/>
  <c r="D151" i="1"/>
  <c r="C151" i="1"/>
  <c r="H151" i="1" s="1"/>
  <c r="D150" i="1"/>
  <c r="C150" i="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297" i="9" l="1"/>
  <c r="B297" i="9" s="1"/>
  <c r="D1408" i="1"/>
  <c r="H997" i="1"/>
  <c r="H1002" i="1"/>
  <c r="E299" i="9"/>
  <c r="B299" i="9" s="1"/>
  <c r="E286" i="9"/>
  <c r="B286" i="9" s="1"/>
  <c r="E295" i="9"/>
  <c r="B295" i="9" s="1"/>
  <c r="G1411" i="1"/>
  <c r="H1454" i="1"/>
  <c r="G1577" i="1"/>
  <c r="G1563" i="1"/>
  <c r="G1535" i="1"/>
  <c r="H1535" i="1"/>
  <c r="D49" i="8"/>
  <c r="C1524" i="1" s="1"/>
  <c r="G1531" i="1"/>
  <c r="G1519" i="1"/>
  <c r="H1519" i="1"/>
  <c r="D43" i="8"/>
  <c r="G1503" i="1"/>
  <c r="D24" i="8"/>
  <c r="C1499" i="1" s="1"/>
  <c r="G1491" i="1"/>
  <c r="H1481" i="1"/>
  <c r="G1481" i="1"/>
  <c r="C1483" i="1"/>
  <c r="J1455" i="1"/>
  <c r="I30" i="3"/>
  <c r="D1453" i="1"/>
  <c r="G1453" i="1" s="1"/>
  <c r="D5" i="7"/>
  <c r="C1436" i="1" s="1"/>
  <c r="H1264" i="1"/>
  <c r="H1244" i="1"/>
  <c r="H1154" i="1"/>
  <c r="H1056" i="1"/>
  <c r="E32" i="9"/>
  <c r="B32" i="9" s="1"/>
  <c r="E281" i="9"/>
  <c r="B281" i="9" s="1"/>
  <c r="H1224" i="1"/>
  <c r="H1223" i="1"/>
  <c r="E27" i="9"/>
  <c r="G1232" i="1"/>
  <c r="G1263" i="1"/>
  <c r="G1160" i="1"/>
  <c r="E285" i="9"/>
  <c r="B285" i="9" s="1"/>
  <c r="E33" i="9"/>
  <c r="B33" i="9" s="1"/>
  <c r="G1264" i="1"/>
  <c r="G1262" i="1"/>
  <c r="G1237" i="1"/>
  <c r="G1236" i="1"/>
  <c r="G1223" i="1"/>
  <c r="D1215" i="1"/>
  <c r="E237" i="5"/>
  <c r="D1216" i="1"/>
  <c r="H1216" i="1" s="1"/>
  <c r="G1217" i="1"/>
  <c r="G1156" i="1"/>
  <c r="G1148" i="1"/>
  <c r="G1151" i="1"/>
  <c r="F170" i="5"/>
  <c r="E288" i="9"/>
  <c r="B288" i="9" s="1"/>
  <c r="G1032" i="1"/>
  <c r="G1004" i="1"/>
  <c r="G1000" i="1"/>
  <c r="F19" i="5"/>
  <c r="E12" i="5"/>
  <c r="D990" i="1" s="1"/>
  <c r="F215" i="9"/>
  <c r="B215" i="9" s="1"/>
  <c r="E292" i="9"/>
  <c r="B292" i="9" s="1"/>
  <c r="E300" i="9"/>
  <c r="B300" i="9" s="1"/>
  <c r="E644" i="4"/>
  <c r="D638" i="1" s="1"/>
  <c r="D412" i="1"/>
  <c r="H412" i="1" s="1"/>
  <c r="E69" i="9"/>
  <c r="B69" i="9" s="1"/>
  <c r="B275" i="9"/>
  <c r="E643" i="4"/>
  <c r="D637" i="1" s="1"/>
  <c r="F383" i="4"/>
  <c r="E57" i="9"/>
  <c r="B57" i="9" s="1"/>
  <c r="F225" i="9"/>
  <c r="B225" i="9" s="1"/>
  <c r="H206" i="1"/>
  <c r="F210" i="4"/>
  <c r="F188" i="4"/>
  <c r="H184" i="1"/>
  <c r="E45" i="9"/>
  <c r="B45" i="9" s="1"/>
  <c r="F221" i="9"/>
  <c r="B221" i="9" s="1"/>
  <c r="H182" i="1"/>
  <c r="E42" i="9"/>
  <c r="H173" i="1"/>
  <c r="H175" i="1"/>
  <c r="H169" i="1"/>
  <c r="H165" i="1"/>
  <c r="H167" i="1"/>
  <c r="D160" i="1"/>
  <c r="H160" i="1" s="1"/>
  <c r="E41" i="9"/>
  <c r="B41" i="9" s="1"/>
  <c r="E163" i="4"/>
  <c r="D159" i="1" s="1"/>
  <c r="H159" i="1" s="1"/>
  <c r="D155" i="1"/>
  <c r="H155" i="1" s="1"/>
  <c r="E152" i="4"/>
  <c r="D148" i="1" s="1"/>
  <c r="H148" i="1" s="1"/>
  <c r="F153" i="4"/>
  <c r="H150" i="1"/>
  <c r="H131" i="1"/>
  <c r="F124" i="4"/>
  <c r="D120" i="1"/>
  <c r="H120" i="1" s="1"/>
  <c r="F125" i="4"/>
  <c r="F217" i="9"/>
  <c r="B217" i="9" s="1"/>
  <c r="H102" i="1"/>
  <c r="E106" i="4"/>
  <c r="D102" i="1" s="1"/>
  <c r="E38" i="9"/>
  <c r="E30" i="9"/>
  <c r="B30" i="9" s="1"/>
  <c r="H420" i="1"/>
  <c r="G420" i="1"/>
  <c r="H430" i="1"/>
  <c r="G430" i="1"/>
  <c r="H438" i="1"/>
  <c r="G438" i="1"/>
  <c r="H446" i="1"/>
  <c r="G446" i="1"/>
  <c r="H454" i="1"/>
  <c r="G454" i="1"/>
  <c r="H464" i="1"/>
  <c r="G464" i="1"/>
  <c r="H481" i="1"/>
  <c r="G481" i="1"/>
  <c r="H489" i="1"/>
  <c r="G489" i="1"/>
  <c r="H495" i="1"/>
  <c r="G495" i="1"/>
  <c r="H503" i="1"/>
  <c r="G503" i="1"/>
  <c r="H511" i="1"/>
  <c r="G511" i="1"/>
  <c r="H517" i="1"/>
  <c r="G517" i="1"/>
  <c r="H531" i="1"/>
  <c r="G531" i="1"/>
  <c r="H539" i="1"/>
  <c r="G539" i="1"/>
  <c r="H551" i="1"/>
  <c r="G551" i="1"/>
  <c r="H571" i="1"/>
  <c r="G571" i="1"/>
  <c r="H595" i="1"/>
  <c r="G595" i="1"/>
  <c r="H615" i="1"/>
  <c r="G615" i="1"/>
  <c r="H910" i="1"/>
  <c r="G910" i="1"/>
  <c r="H422" i="1"/>
  <c r="G422" i="1"/>
  <c r="H428" i="1"/>
  <c r="G428" i="1"/>
  <c r="H434" i="1"/>
  <c r="G434" i="1"/>
  <c r="H442" i="1"/>
  <c r="G442" i="1"/>
  <c r="H450" i="1"/>
  <c r="G450" i="1"/>
  <c r="H458" i="1"/>
  <c r="G458" i="1"/>
  <c r="H460" i="1"/>
  <c r="G460" i="1"/>
  <c r="H479" i="1"/>
  <c r="G479" i="1"/>
  <c r="H485" i="1"/>
  <c r="G485" i="1"/>
  <c r="H493" i="1"/>
  <c r="G493" i="1"/>
  <c r="H501" i="1"/>
  <c r="G501" i="1"/>
  <c r="H509" i="1"/>
  <c r="G509" i="1"/>
  <c r="H519" i="1"/>
  <c r="G519" i="1"/>
  <c r="H529" i="1"/>
  <c r="G529" i="1"/>
  <c r="H537" i="1"/>
  <c r="G537" i="1"/>
  <c r="H543" i="1"/>
  <c r="G543" i="1"/>
  <c r="H549" i="1"/>
  <c r="G549" i="1"/>
  <c r="H557" i="1"/>
  <c r="G557" i="1"/>
  <c r="H563" i="1"/>
  <c r="G563" i="1"/>
  <c r="H567" i="1"/>
  <c r="G567" i="1"/>
  <c r="H575" i="1"/>
  <c r="G575" i="1"/>
  <c r="H579" i="1"/>
  <c r="G579" i="1"/>
  <c r="H583" i="1"/>
  <c r="G583" i="1"/>
  <c r="H589" i="1"/>
  <c r="G589" i="1"/>
  <c r="H599" i="1"/>
  <c r="G599" i="1"/>
  <c r="H605" i="1"/>
  <c r="G605" i="1"/>
  <c r="H611" i="1"/>
  <c r="G611" i="1"/>
  <c r="H619" i="1"/>
  <c r="G619" i="1"/>
  <c r="H625" i="1"/>
  <c r="G625" i="1"/>
  <c r="H632" i="1"/>
  <c r="G632" i="1"/>
  <c r="H643" i="1"/>
  <c r="G643" i="1"/>
  <c r="H830" i="1"/>
  <c r="G830" i="1"/>
  <c r="H878" i="1"/>
  <c r="G878" i="1"/>
  <c r="H926" i="1"/>
  <c r="G926" i="1"/>
  <c r="H942" i="1"/>
  <c r="G942" i="1"/>
  <c r="H255" i="1"/>
  <c r="G255" i="1"/>
  <c r="H263" i="1"/>
  <c r="G263" i="1"/>
  <c r="H269" i="1"/>
  <c r="G269" i="1"/>
  <c r="H275" i="1"/>
  <c r="G275" i="1"/>
  <c r="H283" i="1"/>
  <c r="G283" i="1"/>
  <c r="H289" i="1"/>
  <c r="G289" i="1"/>
  <c r="H297" i="1"/>
  <c r="G297" i="1"/>
  <c r="H303" i="1"/>
  <c r="G303" i="1"/>
  <c r="H311" i="1"/>
  <c r="G311" i="1"/>
  <c r="H319" i="1"/>
  <c r="G319" i="1"/>
  <c r="H331" i="1"/>
  <c r="G331" i="1"/>
  <c r="H347" i="1"/>
  <c r="G347" i="1"/>
  <c r="H371" i="1"/>
  <c r="G371" i="1"/>
  <c r="H818" i="1"/>
  <c r="G818" i="1"/>
  <c r="H834" i="1"/>
  <c r="G834" i="1"/>
  <c r="H850" i="1"/>
  <c r="G850" i="1"/>
  <c r="H866" i="1"/>
  <c r="G866" i="1"/>
  <c r="H882" i="1"/>
  <c r="G882" i="1"/>
  <c r="H898" i="1"/>
  <c r="G898" i="1"/>
  <c r="H914" i="1"/>
  <c r="G914" i="1"/>
  <c r="H930" i="1"/>
  <c r="G930" i="1"/>
  <c r="H946" i="1"/>
  <c r="G946" i="1"/>
  <c r="H418" i="1"/>
  <c r="G418" i="1"/>
  <c r="H426" i="1"/>
  <c r="G426" i="1"/>
  <c r="H436" i="1"/>
  <c r="G436" i="1"/>
  <c r="H444" i="1"/>
  <c r="G444" i="1"/>
  <c r="H452" i="1"/>
  <c r="G452" i="1"/>
  <c r="H462" i="1"/>
  <c r="G462" i="1"/>
  <c r="H483" i="1"/>
  <c r="G483" i="1"/>
  <c r="H491" i="1"/>
  <c r="G491" i="1"/>
  <c r="H499" i="1"/>
  <c r="G499" i="1"/>
  <c r="H505" i="1"/>
  <c r="G505" i="1"/>
  <c r="H515" i="1"/>
  <c r="G515" i="1"/>
  <c r="H525" i="1"/>
  <c r="G525" i="1"/>
  <c r="H533" i="1"/>
  <c r="G533" i="1"/>
  <c r="H541" i="1"/>
  <c r="G541" i="1"/>
  <c r="H547" i="1"/>
  <c r="G547" i="1"/>
  <c r="H555" i="1"/>
  <c r="G555" i="1"/>
  <c r="H569" i="1"/>
  <c r="G569" i="1"/>
  <c r="H585" i="1"/>
  <c r="G585" i="1"/>
  <c r="H593" i="1"/>
  <c r="G593" i="1"/>
  <c r="H601" i="1"/>
  <c r="G601" i="1"/>
  <c r="H607" i="1"/>
  <c r="G607" i="1"/>
  <c r="H613" i="1"/>
  <c r="G613" i="1"/>
  <c r="H621" i="1"/>
  <c r="G621" i="1"/>
  <c r="H627" i="1"/>
  <c r="G627" i="1"/>
  <c r="H641" i="1"/>
  <c r="G641" i="1"/>
  <c r="H814" i="1"/>
  <c r="G814" i="1"/>
  <c r="H846" i="1"/>
  <c r="G846" i="1"/>
  <c r="H862" i="1"/>
  <c r="G862" i="1"/>
  <c r="H894" i="1"/>
  <c r="G894" i="1"/>
  <c r="H257" i="1"/>
  <c r="G257" i="1"/>
  <c r="H261" i="1"/>
  <c r="G261" i="1"/>
  <c r="H267" i="1"/>
  <c r="G267" i="1"/>
  <c r="H273" i="1"/>
  <c r="G273" i="1"/>
  <c r="H279" i="1"/>
  <c r="G279" i="1"/>
  <c r="H299" i="1"/>
  <c r="G299" i="1"/>
  <c r="H305" i="1"/>
  <c r="G305" i="1"/>
  <c r="H309" i="1"/>
  <c r="G309" i="1"/>
  <c r="H315" i="1"/>
  <c r="G315" i="1"/>
  <c r="H321" i="1"/>
  <c r="G321" i="1"/>
  <c r="H327" i="1"/>
  <c r="G327" i="1"/>
  <c r="H337" i="1"/>
  <c r="G337" i="1"/>
  <c r="H341" i="1"/>
  <c r="G341" i="1"/>
  <c r="H343" i="1"/>
  <c r="G343" i="1"/>
  <c r="H349" i="1"/>
  <c r="G349" i="1"/>
  <c r="H353" i="1"/>
  <c r="G353" i="1"/>
  <c r="H359" i="1"/>
  <c r="G359" i="1"/>
  <c r="H361" i="1"/>
  <c r="G361" i="1"/>
  <c r="H365" i="1"/>
  <c r="G365" i="1"/>
  <c r="H369" i="1"/>
  <c r="G369" i="1"/>
  <c r="H375" i="1"/>
  <c r="G375" i="1"/>
  <c r="H379" i="1"/>
  <c r="G379" i="1"/>
  <c r="H383" i="1"/>
  <c r="G383" i="1"/>
  <c r="H387" i="1"/>
  <c r="G387" i="1"/>
  <c r="H391" i="1"/>
  <c r="G391" i="1"/>
  <c r="H395" i="1"/>
  <c r="G395" i="1"/>
  <c r="H399" i="1"/>
  <c r="G399" i="1"/>
  <c r="H404" i="1"/>
  <c r="G404" i="1"/>
  <c r="H467" i="1"/>
  <c r="G467" i="1"/>
  <c r="H471" i="1"/>
  <c r="G471" i="1"/>
  <c r="H475" i="1"/>
  <c r="G475"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H200" i="1"/>
  <c r="G202" i="1"/>
  <c r="H204" i="1"/>
  <c r="G206" i="1"/>
  <c r="H208" i="1"/>
  <c r="G210" i="1"/>
  <c r="H212" i="1"/>
  <c r="G214" i="1"/>
  <c r="H216" i="1"/>
  <c r="G218" i="1"/>
  <c r="G222" i="1"/>
  <c r="H224" i="1"/>
  <c r="G226" i="1"/>
  <c r="H228" i="1"/>
  <c r="G230" i="1"/>
  <c r="H232" i="1"/>
  <c r="G234" i="1"/>
  <c r="H236" i="1"/>
  <c r="G238" i="1"/>
  <c r="H240" i="1"/>
  <c r="G242" i="1"/>
  <c r="H244" i="1"/>
  <c r="G246" i="1"/>
  <c r="G250" i="1"/>
  <c r="H252" i="1"/>
  <c r="H415" i="1"/>
  <c r="G415"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642" i="1"/>
  <c r="G642" i="1"/>
  <c r="H644" i="1"/>
  <c r="G644" i="1"/>
  <c r="H822" i="1"/>
  <c r="G822" i="1"/>
  <c r="H838" i="1"/>
  <c r="G838" i="1"/>
  <c r="H854" i="1"/>
  <c r="G854" i="1"/>
  <c r="H870" i="1"/>
  <c r="G870" i="1"/>
  <c r="H886" i="1"/>
  <c r="G886" i="1"/>
  <c r="H902" i="1"/>
  <c r="G902" i="1"/>
  <c r="H918" i="1"/>
  <c r="G918" i="1"/>
  <c r="H934" i="1"/>
  <c r="G934" i="1"/>
  <c r="H950" i="1"/>
  <c r="G950" i="1"/>
  <c r="H416" i="1"/>
  <c r="G416" i="1"/>
  <c r="H424" i="1"/>
  <c r="G424" i="1"/>
  <c r="H432" i="1"/>
  <c r="G432" i="1"/>
  <c r="H440" i="1"/>
  <c r="G440" i="1"/>
  <c r="H448" i="1"/>
  <c r="G448" i="1"/>
  <c r="H456" i="1"/>
  <c r="G456" i="1"/>
  <c r="H487" i="1"/>
  <c r="G487" i="1"/>
  <c r="H497" i="1"/>
  <c r="G497" i="1"/>
  <c r="H507" i="1"/>
  <c r="G507" i="1"/>
  <c r="H513" i="1"/>
  <c r="G513" i="1"/>
  <c r="H521" i="1"/>
  <c r="G521" i="1"/>
  <c r="H527" i="1"/>
  <c r="G527" i="1"/>
  <c r="H535" i="1"/>
  <c r="G535" i="1"/>
  <c r="H545" i="1"/>
  <c r="G545" i="1"/>
  <c r="H553" i="1"/>
  <c r="G553" i="1"/>
  <c r="H559" i="1"/>
  <c r="G559" i="1"/>
  <c r="H565" i="1"/>
  <c r="G565" i="1"/>
  <c r="H573" i="1"/>
  <c r="G573" i="1"/>
  <c r="H577" i="1"/>
  <c r="G577" i="1"/>
  <c r="H581" i="1"/>
  <c r="G581" i="1"/>
  <c r="H591" i="1"/>
  <c r="G591" i="1"/>
  <c r="H597" i="1"/>
  <c r="G597" i="1"/>
  <c r="H603" i="1"/>
  <c r="G603" i="1"/>
  <c r="H609" i="1"/>
  <c r="G609" i="1"/>
  <c r="H617" i="1"/>
  <c r="G617" i="1"/>
  <c r="H623" i="1"/>
  <c r="G623" i="1"/>
  <c r="H645" i="1"/>
  <c r="G645" i="1"/>
  <c r="H253" i="1"/>
  <c r="G253" i="1"/>
  <c r="H265" i="1"/>
  <c r="G265" i="1"/>
  <c r="H271" i="1"/>
  <c r="G271" i="1"/>
  <c r="H277" i="1"/>
  <c r="G277" i="1"/>
  <c r="H281" i="1"/>
  <c r="G281" i="1"/>
  <c r="H291" i="1"/>
  <c r="G291" i="1"/>
  <c r="H295" i="1"/>
  <c r="G295" i="1"/>
  <c r="H301" i="1"/>
  <c r="G301" i="1"/>
  <c r="H307" i="1"/>
  <c r="G307" i="1"/>
  <c r="H313" i="1"/>
  <c r="G313" i="1"/>
  <c r="H317" i="1"/>
  <c r="G317" i="1"/>
  <c r="H323" i="1"/>
  <c r="G323" i="1"/>
  <c r="H325" i="1"/>
  <c r="G325" i="1"/>
  <c r="H329" i="1"/>
  <c r="G329" i="1"/>
  <c r="H333" i="1"/>
  <c r="G333" i="1"/>
  <c r="H335" i="1"/>
  <c r="G335" i="1"/>
  <c r="H339" i="1"/>
  <c r="G339" i="1"/>
  <c r="H351" i="1"/>
  <c r="G351" i="1"/>
  <c r="H355" i="1"/>
  <c r="G355" i="1"/>
  <c r="H357" i="1"/>
  <c r="G357" i="1"/>
  <c r="H363" i="1"/>
  <c r="G363" i="1"/>
  <c r="H367" i="1"/>
  <c r="G367" i="1"/>
  <c r="H373" i="1"/>
  <c r="G373" i="1"/>
  <c r="H377" i="1"/>
  <c r="G377" i="1"/>
  <c r="H381" i="1"/>
  <c r="G381" i="1"/>
  <c r="H385" i="1"/>
  <c r="G385" i="1"/>
  <c r="H389" i="1"/>
  <c r="G389" i="1"/>
  <c r="H393" i="1"/>
  <c r="G393" i="1"/>
  <c r="H397" i="1"/>
  <c r="G397" i="1"/>
  <c r="H401" i="1"/>
  <c r="G401" i="1"/>
  <c r="H406" i="1"/>
  <c r="G406" i="1"/>
  <c r="H469" i="1"/>
  <c r="G469" i="1"/>
  <c r="H473" i="1"/>
  <c r="G473" i="1"/>
  <c r="H477" i="1"/>
  <c r="G477" i="1"/>
  <c r="H199" i="1"/>
  <c r="G201" i="1"/>
  <c r="H203" i="1"/>
  <c r="G205" i="1"/>
  <c r="H207" i="1"/>
  <c r="G209" i="1"/>
  <c r="G213" i="1"/>
  <c r="H215" i="1"/>
  <c r="G217" i="1"/>
  <c r="H219" i="1"/>
  <c r="G221" i="1"/>
  <c r="H223" i="1"/>
  <c r="G225" i="1"/>
  <c r="H227" i="1"/>
  <c r="G229" i="1"/>
  <c r="H231" i="1"/>
  <c r="G233" i="1"/>
  <c r="H235" i="1"/>
  <c r="G237" i="1"/>
  <c r="H239" i="1"/>
  <c r="G241" i="1"/>
  <c r="H243" i="1"/>
  <c r="G245" i="1"/>
  <c r="H247" i="1"/>
  <c r="G249" i="1"/>
  <c r="H251"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468" i="1"/>
  <c r="G468" i="1"/>
  <c r="H470" i="1"/>
  <c r="G470" i="1"/>
  <c r="H472" i="1"/>
  <c r="G472" i="1"/>
  <c r="H474" i="1"/>
  <c r="G474" i="1"/>
  <c r="H476" i="1"/>
  <c r="G476" i="1"/>
  <c r="H810" i="1"/>
  <c r="G810" i="1"/>
  <c r="H826" i="1"/>
  <c r="G826" i="1"/>
  <c r="H842" i="1"/>
  <c r="G842" i="1"/>
  <c r="H858" i="1"/>
  <c r="G858" i="1"/>
  <c r="H874" i="1"/>
  <c r="G874" i="1"/>
  <c r="H890" i="1"/>
  <c r="G890" i="1"/>
  <c r="H906" i="1"/>
  <c r="G906" i="1"/>
  <c r="H922" i="1"/>
  <c r="G922" i="1"/>
  <c r="H938" i="1"/>
  <c r="G938" i="1"/>
  <c r="H1062" i="1"/>
  <c r="G1062" i="1"/>
  <c r="H1064" i="1"/>
  <c r="G1064" i="1"/>
  <c r="H1113" i="1"/>
  <c r="G1113" i="1"/>
  <c r="H1115" i="1"/>
  <c r="G1115" i="1"/>
  <c r="H1117" i="1"/>
  <c r="G1117" i="1"/>
  <c r="G1121" i="1"/>
  <c r="H1121" i="1"/>
  <c r="G1125" i="1"/>
  <c r="H1125" i="1"/>
  <c r="G1141" i="1"/>
  <c r="H1141" i="1"/>
  <c r="G1173" i="1"/>
  <c r="H1173" i="1"/>
  <c r="G954" i="1"/>
  <c r="G958" i="1"/>
  <c r="G962" i="1"/>
  <c r="G966" i="1"/>
  <c r="G970" i="1"/>
  <c r="G974" i="1"/>
  <c r="G978" i="1"/>
  <c r="G982" i="1"/>
  <c r="G988" i="1"/>
  <c r="G991" i="1"/>
  <c r="G995" i="1"/>
  <c r="G999" i="1"/>
  <c r="G1003" i="1"/>
  <c r="G1007" i="1"/>
  <c r="G1011" i="1"/>
  <c r="G1015" i="1"/>
  <c r="G1019" i="1"/>
  <c r="G1023" i="1"/>
  <c r="G1027" i="1"/>
  <c r="G1031" i="1"/>
  <c r="G1035" i="1"/>
  <c r="G1039" i="1"/>
  <c r="G1043" i="1"/>
  <c r="G1050" i="1"/>
  <c r="G1054" i="1"/>
  <c r="G1058"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G1129" i="1"/>
  <c r="H1129" i="1"/>
  <c r="G1145" i="1"/>
  <c r="H1145" i="1"/>
  <c r="G1157" i="1"/>
  <c r="H1157"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994" i="1"/>
  <c r="G998" i="1"/>
  <c r="G1002" i="1"/>
  <c r="G1006" i="1"/>
  <c r="G1010" i="1"/>
  <c r="G1014" i="1"/>
  <c r="G1018" i="1"/>
  <c r="G1022" i="1"/>
  <c r="G1026" i="1"/>
  <c r="G1030" i="1"/>
  <c r="G1034" i="1"/>
  <c r="G1038" i="1"/>
  <c r="G1042" i="1"/>
  <c r="G1049" i="1"/>
  <c r="G1053" i="1"/>
  <c r="G1057" i="1"/>
  <c r="G1061" i="1"/>
  <c r="H1063" i="1"/>
  <c r="G1063" i="1"/>
  <c r="H1114" i="1"/>
  <c r="G1114" i="1"/>
  <c r="H1116" i="1"/>
  <c r="G1116" i="1"/>
  <c r="G1133" i="1"/>
  <c r="H1133" i="1"/>
  <c r="G1149" i="1"/>
  <c r="H1149" i="1"/>
  <c r="G1161" i="1"/>
  <c r="H1161"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6" i="1"/>
  <c r="G993" i="1"/>
  <c r="G997" i="1"/>
  <c r="G1001" i="1"/>
  <c r="G1005" i="1"/>
  <c r="G1009" i="1"/>
  <c r="G1013" i="1"/>
  <c r="G1017" i="1"/>
  <c r="G1021" i="1"/>
  <c r="G1025" i="1"/>
  <c r="G1029" i="1"/>
  <c r="G1033" i="1"/>
  <c r="G1037" i="1"/>
  <c r="G1041" i="1"/>
  <c r="G1045" i="1"/>
  <c r="G1048" i="1"/>
  <c r="G1052" i="1"/>
  <c r="G1056" i="1"/>
  <c r="G1060"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G1137" i="1"/>
  <c r="H1137" i="1"/>
  <c r="G1165" i="1"/>
  <c r="H1165" i="1"/>
  <c r="G1169" i="1"/>
  <c r="H1169" i="1"/>
  <c r="G1392" i="1"/>
  <c r="H1392" i="1"/>
  <c r="G1408" i="1"/>
  <c r="H1408" i="1"/>
  <c r="G1424" i="1"/>
  <c r="H1424" i="1"/>
  <c r="H1536" i="1"/>
  <c r="G1536" i="1"/>
  <c r="G1396" i="1"/>
  <c r="H1396" i="1"/>
  <c r="G1412" i="1"/>
  <c r="H1412" i="1"/>
  <c r="G1428" i="1"/>
  <c r="H1428" i="1"/>
  <c r="J1445" i="1"/>
  <c r="H1445" i="1"/>
  <c r="J1472" i="1"/>
  <c r="G1472" i="1"/>
  <c r="H1488" i="1"/>
  <c r="G1488" i="1"/>
  <c r="H1533" i="1"/>
  <c r="G1533" i="1"/>
  <c r="H1552" i="1"/>
  <c r="G1552" i="1"/>
  <c r="F152" i="4"/>
  <c r="H1177" i="1"/>
  <c r="H1181" i="1"/>
  <c r="H1185" i="1"/>
  <c r="H1189" i="1"/>
  <c r="H1193" i="1"/>
  <c r="H1197" i="1"/>
  <c r="G1400" i="1"/>
  <c r="H1400" i="1"/>
  <c r="G1416" i="1"/>
  <c r="H1416" i="1"/>
  <c r="G1432" i="1"/>
  <c r="H1432" i="1"/>
  <c r="H1447" i="1"/>
  <c r="G1447" i="1"/>
  <c r="H1455" i="1"/>
  <c r="G1455" i="1"/>
  <c r="J1474" i="1"/>
  <c r="G1474" i="1"/>
  <c r="H1485" i="1"/>
  <c r="G1485" i="1"/>
  <c r="H1504" i="1"/>
  <c r="G1504" i="1"/>
  <c r="H1549" i="1"/>
  <c r="G1549" i="1"/>
  <c r="H1568" i="1"/>
  <c r="G1568" i="1"/>
  <c r="G1118" i="1"/>
  <c r="H1120" i="1"/>
  <c r="G1122" i="1"/>
  <c r="G1126" i="1"/>
  <c r="H1128" i="1"/>
  <c r="G1130" i="1"/>
  <c r="H1132" i="1"/>
  <c r="G1134" i="1"/>
  <c r="H1136" i="1"/>
  <c r="G1138" i="1"/>
  <c r="H1140" i="1"/>
  <c r="G1142" i="1"/>
  <c r="H1144" i="1"/>
  <c r="G1146" i="1"/>
  <c r="H1148" i="1"/>
  <c r="G1150" i="1"/>
  <c r="G1154"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404" i="1"/>
  <c r="H1404" i="1"/>
  <c r="G1420" i="1"/>
  <c r="H1420" i="1"/>
  <c r="H1451" i="1"/>
  <c r="G1451" i="1"/>
  <c r="G1470" i="1"/>
  <c r="H1470" i="1"/>
  <c r="H1501" i="1"/>
  <c r="G1501" i="1"/>
  <c r="H1520" i="1"/>
  <c r="G1520" i="1"/>
  <c r="H1565" i="1"/>
  <c r="G1565" i="1"/>
  <c r="J1439" i="1"/>
  <c r="J1443" i="1"/>
  <c r="G1463" i="1"/>
  <c r="I1463" i="1" s="1"/>
  <c r="J1463" i="1"/>
  <c r="G1465" i="1"/>
  <c r="J1465" i="1"/>
  <c r="G1467" i="1"/>
  <c r="I1467" i="1" s="1"/>
  <c r="J1467" i="1"/>
  <c r="H1492" i="1"/>
  <c r="G1492" i="1"/>
  <c r="H1508" i="1"/>
  <c r="G1508" i="1"/>
  <c r="H1524" i="1"/>
  <c r="G1524" i="1"/>
  <c r="H1540" i="1"/>
  <c r="G1540" i="1"/>
  <c r="H1556" i="1"/>
  <c r="G1556" i="1"/>
  <c r="H1572" i="1"/>
  <c r="G1572" i="1"/>
  <c r="F351" i="4"/>
  <c r="D643" i="4"/>
  <c r="F416" i="4"/>
  <c r="D644" i="4"/>
  <c r="F421" i="4"/>
  <c r="G1442" i="1"/>
  <c r="I1442" i="1" s="1"/>
  <c r="J1449" i="1"/>
  <c r="G1458" i="1"/>
  <c r="I1458" i="1" s="1"/>
  <c r="J1458" i="1"/>
  <c r="G1460" i="1"/>
  <c r="I1460" i="1" s="1"/>
  <c r="J1460" i="1"/>
  <c r="G1476" i="1"/>
  <c r="I1476" i="1" s="1"/>
  <c r="J1476" i="1"/>
  <c r="G1478" i="1"/>
  <c r="I1478" i="1" s="1"/>
  <c r="J1478" i="1"/>
  <c r="H1480" i="1"/>
  <c r="G1480" i="1"/>
  <c r="G1489" i="1"/>
  <c r="H1496" i="1"/>
  <c r="G1496" i="1"/>
  <c r="G1505" i="1"/>
  <c r="H1512" i="1"/>
  <c r="G1512" i="1"/>
  <c r="G1521" i="1"/>
  <c r="H1528" i="1"/>
  <c r="G1528" i="1"/>
  <c r="G1537" i="1"/>
  <c r="H1544" i="1"/>
  <c r="G1544" i="1"/>
  <c r="G1553" i="1"/>
  <c r="H1560" i="1"/>
  <c r="G1560" i="1"/>
  <c r="G1569" i="1"/>
  <c r="H1576" i="1"/>
  <c r="G1576" i="1"/>
  <c r="F253" i="4"/>
  <c r="D252" i="4"/>
  <c r="F571" i="4"/>
  <c r="D567" i="4"/>
  <c r="H1391" i="1"/>
  <c r="G1393" i="1"/>
  <c r="H1395" i="1"/>
  <c r="G1397" i="1"/>
  <c r="H1399" i="1"/>
  <c r="G1401" i="1"/>
  <c r="H1403" i="1"/>
  <c r="G1405" i="1"/>
  <c r="H1407" i="1"/>
  <c r="G1409" i="1"/>
  <c r="H1411" i="1"/>
  <c r="G1413" i="1"/>
  <c r="H1415" i="1"/>
  <c r="G1417" i="1"/>
  <c r="H1419" i="1"/>
  <c r="G1421" i="1"/>
  <c r="H1423" i="1"/>
  <c r="G1425" i="1"/>
  <c r="H1427" i="1"/>
  <c r="G1429" i="1"/>
  <c r="H1431" i="1"/>
  <c r="G1433" i="1"/>
  <c r="G1437" i="1"/>
  <c r="H1439" i="1"/>
  <c r="I1439" i="1" s="1"/>
  <c r="G1441" i="1"/>
  <c r="I1441" i="1" s="1"/>
  <c r="J1441" i="1"/>
  <c r="H1443" i="1"/>
  <c r="I1443" i="1" s="1"/>
  <c r="G1445" i="1"/>
  <c r="G1448" i="1"/>
  <c r="I1448" i="1" s="1"/>
  <c r="G1452" i="1"/>
  <c r="I1452" i="1" s="1"/>
  <c r="G1454" i="1"/>
  <c r="G1456" i="1"/>
  <c r="I1456" i="1" s="1"/>
  <c r="H1463" i="1"/>
  <c r="H1465" i="1"/>
  <c r="H1467" i="1"/>
  <c r="G1471" i="1"/>
  <c r="I1471" i="1" s="1"/>
  <c r="J1471" i="1"/>
  <c r="H1472" i="1"/>
  <c r="G1473" i="1"/>
  <c r="I1473" i="1" s="1"/>
  <c r="J1473" i="1"/>
  <c r="H1474" i="1"/>
  <c r="H1484" i="1"/>
  <c r="G1484" i="1"/>
  <c r="G1493" i="1"/>
  <c r="H1500" i="1"/>
  <c r="G1500" i="1"/>
  <c r="G1509" i="1"/>
  <c r="H1516" i="1"/>
  <c r="G1516" i="1"/>
  <c r="G1525" i="1"/>
  <c r="H1532" i="1"/>
  <c r="G1532" i="1"/>
  <c r="G1541" i="1"/>
  <c r="H1548" i="1"/>
  <c r="G1548" i="1"/>
  <c r="G1557" i="1"/>
  <c r="H1564" i="1"/>
  <c r="G1564" i="1"/>
  <c r="G1573" i="1"/>
  <c r="H1580" i="1"/>
  <c r="G1580" i="1"/>
  <c r="F59" i="4"/>
  <c r="D50" i="4"/>
  <c r="F134" i="4"/>
  <c r="D133" i="4"/>
  <c r="F244" i="4"/>
  <c r="D224" i="4"/>
  <c r="H32" i="3"/>
  <c r="D38" i="7"/>
  <c r="F202" i="4"/>
  <c r="D196" i="4"/>
  <c r="E252" i="4"/>
  <c r="D248" i="1" s="1"/>
  <c r="F264" i="4"/>
  <c r="D263" i="4"/>
  <c r="D299" i="4"/>
  <c r="F304" i="4"/>
  <c r="F312" i="4"/>
  <c r="D311" i="4"/>
  <c r="F485" i="4"/>
  <c r="D484" i="4"/>
  <c r="F90" i="6"/>
  <c r="D89" i="6"/>
  <c r="F106" i="4"/>
  <c r="F216" i="4"/>
  <c r="D215" i="4"/>
  <c r="E298" i="4"/>
  <c r="E311" i="4"/>
  <c r="D306" i="1" s="1"/>
  <c r="F364" i="4"/>
  <c r="D363" i="4"/>
  <c r="D350" i="4" s="1"/>
  <c r="E420" i="4"/>
  <c r="F473" i="4"/>
  <c r="D472" i="4"/>
  <c r="E484" i="4"/>
  <c r="D478" i="1" s="1"/>
  <c r="D580" i="4"/>
  <c r="F135" i="5"/>
  <c r="D134" i="5"/>
  <c r="G307" i="9"/>
  <c r="F177" i="5"/>
  <c r="H307" i="9"/>
  <c r="E176" i="5"/>
  <c r="E5" i="7"/>
  <c r="G315" i="9" s="1"/>
  <c r="E315"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6" i="9"/>
  <c r="E186" i="9" s="1"/>
  <c r="B186" i="9" s="1"/>
  <c r="G187" i="9"/>
  <c r="E187" i="9" s="1"/>
  <c r="B187"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8" i="9"/>
  <c r="E188" i="9" s="1"/>
  <c r="B188" i="9" s="1"/>
  <c r="G184" i="9"/>
  <c r="E184" i="9" s="1"/>
  <c r="B184" i="9" s="1"/>
  <c r="G166" i="9"/>
  <c r="H165" i="9"/>
  <c r="I10" i="9"/>
  <c r="G185" i="9"/>
  <c r="E185" i="9" s="1"/>
  <c r="B185" i="9" s="1"/>
  <c r="G164" i="9"/>
  <c r="E164" i="9" s="1"/>
  <c r="B164" i="9" s="1"/>
  <c r="G162" i="9"/>
  <c r="E162" i="9" s="1"/>
  <c r="B162" i="9" s="1"/>
  <c r="G165" i="9"/>
  <c r="E165" i="9" s="1"/>
  <c r="B165" i="9" s="1"/>
  <c r="D7" i="4"/>
  <c r="E50" i="4"/>
  <c r="D46" i="1" s="1"/>
  <c r="E82" i="4"/>
  <c r="D78" i="1" s="1"/>
  <c r="H78" i="1" s="1"/>
  <c r="H21" i="9"/>
  <c r="F177" i="4"/>
  <c r="F259" i="4"/>
  <c r="E363" i="4"/>
  <c r="D358" i="1" s="1"/>
  <c r="E472" i="4"/>
  <c r="D466" i="1" s="1"/>
  <c r="F13" i="5"/>
  <c r="D12" i="5"/>
  <c r="H29" i="3"/>
  <c r="G163" i="9"/>
  <c r="E163" i="9" s="1"/>
  <c r="B163" i="9" s="1"/>
  <c r="F88" i="5"/>
  <c r="D87" i="5"/>
  <c r="G290" i="9"/>
  <c r="E290" i="9" s="1"/>
  <c r="B290" i="9" s="1"/>
  <c r="D146" i="5"/>
  <c r="F149" i="5"/>
  <c r="F191" i="5"/>
  <c r="D190" i="5"/>
  <c r="D176" i="5" s="1"/>
  <c r="F239" i="5"/>
  <c r="D238" i="5"/>
  <c r="F259" i="5"/>
  <c r="D258" i="5"/>
  <c r="B22" i="9"/>
  <c r="B26" i="9"/>
  <c r="B34" i="9"/>
  <c r="B38" i="9"/>
  <c r="B42" i="9"/>
  <c r="B46" i="9"/>
  <c r="B50" i="9"/>
  <c r="B54" i="9"/>
  <c r="B58" i="9"/>
  <c r="B66" i="9"/>
  <c r="B74" i="9"/>
  <c r="B82" i="9"/>
  <c r="B90" i="9"/>
  <c r="B98" i="9"/>
  <c r="B106" i="9"/>
  <c r="B114" i="9"/>
  <c r="B122" i="9"/>
  <c r="B130" i="9"/>
  <c r="B138" i="9"/>
  <c r="B150" i="9"/>
  <c r="B158" i="9"/>
  <c r="D459" i="4"/>
  <c r="D529" i="4"/>
  <c r="D593" i="4"/>
  <c r="E7" i="5"/>
  <c r="F78" i="5"/>
  <c r="D245" i="5"/>
  <c r="F250" i="5"/>
  <c r="F6" i="6"/>
  <c r="D5" i="6"/>
  <c r="F114" i="6"/>
  <c r="G21" i="9"/>
  <c r="F35" i="5"/>
  <c r="G310" i="9"/>
  <c r="E310" i="9" s="1"/>
  <c r="B310" i="9" s="1"/>
  <c r="F206" i="5"/>
  <c r="E5" i="6"/>
  <c r="D35" i="6"/>
  <c r="F115" i="6"/>
  <c r="B23" i="9"/>
  <c r="B27" i="9"/>
  <c r="B31" i="9"/>
  <c r="B35" i="9"/>
  <c r="B39" i="9"/>
  <c r="B43" i="9"/>
  <c r="B47" i="9"/>
  <c r="B51" i="9"/>
  <c r="B55" i="9"/>
  <c r="B62" i="9"/>
  <c r="B70" i="9"/>
  <c r="B78" i="9"/>
  <c r="B86" i="9"/>
  <c r="B94" i="9"/>
  <c r="B102" i="9"/>
  <c r="B110" i="9"/>
  <c r="B118" i="9"/>
  <c r="B126" i="9"/>
  <c r="B134" i="9"/>
  <c r="B142" i="9"/>
  <c r="B146" i="9"/>
  <c r="B154" i="9"/>
  <c r="F277" i="9"/>
  <c r="B302" i="9"/>
  <c r="E87" i="5"/>
  <c r="D1065" i="1" s="1"/>
  <c r="F218" i="9"/>
  <c r="B218" i="9" s="1"/>
  <c r="F226" i="9"/>
  <c r="B226" i="9" s="1"/>
  <c r="B231" i="9"/>
  <c r="F234" i="9"/>
  <c r="B234" i="9" s="1"/>
  <c r="F242" i="9"/>
  <c r="B242" i="9" s="1"/>
  <c r="B247" i="9"/>
  <c r="F250" i="9"/>
  <c r="B250" i="9" s="1"/>
  <c r="F258" i="9"/>
  <c r="B258" i="9" s="1"/>
  <c r="B294" i="9"/>
  <c r="I35" i="3" l="1"/>
  <c r="C1518" i="1"/>
  <c r="D42" i="8"/>
  <c r="G312" i="9" s="1"/>
  <c r="E312" i="9" s="1"/>
  <c r="B312" i="9" s="1"/>
  <c r="H1499" i="1"/>
  <c r="G1499" i="1"/>
  <c r="H1483" i="1"/>
  <c r="G1483" i="1"/>
  <c r="H19" i="9"/>
  <c r="E19" i="9" s="1"/>
  <c r="B19" i="9" s="1"/>
  <c r="H1453" i="1"/>
  <c r="G1216" i="1"/>
  <c r="I23" i="3"/>
  <c r="D1214" i="1"/>
  <c r="G412" i="1"/>
  <c r="B192" i="9"/>
  <c r="F213" i="9"/>
  <c r="B213" i="9" s="1"/>
  <c r="F163" i="4"/>
  <c r="G160" i="1"/>
  <c r="G159" i="1"/>
  <c r="E21" i="9"/>
  <c r="B21" i="9" s="1"/>
  <c r="G120" i="1"/>
  <c r="C345" i="1"/>
  <c r="F176" i="5"/>
  <c r="H22" i="3"/>
  <c r="C1153" i="1"/>
  <c r="B315" i="9"/>
  <c r="E314" i="9"/>
  <c r="I10" i="3" s="1"/>
  <c r="F472" i="4"/>
  <c r="C466" i="1"/>
  <c r="F484" i="4"/>
  <c r="C478" i="1"/>
  <c r="I1472" i="1"/>
  <c r="K1450" i="9"/>
  <c r="C1517" i="1"/>
  <c r="I20" i="3"/>
  <c r="D985" i="1"/>
  <c r="D237" i="5"/>
  <c r="F238" i="5"/>
  <c r="C1215" i="1"/>
  <c r="F12" i="5"/>
  <c r="D7" i="5"/>
  <c r="C990" i="1"/>
  <c r="E350" i="4"/>
  <c r="E166" i="9"/>
  <c r="B166" i="9" s="1"/>
  <c r="F299" i="4"/>
  <c r="D298" i="4"/>
  <c r="C294" i="1"/>
  <c r="F196" i="4"/>
  <c r="C192" i="1"/>
  <c r="F224" i="4"/>
  <c r="C220" i="1"/>
  <c r="F133" i="4"/>
  <c r="C129" i="1"/>
  <c r="I1474" i="1"/>
  <c r="I1447" i="1"/>
  <c r="E6" i="4"/>
  <c r="H24" i="3"/>
  <c r="F5" i="6"/>
  <c r="D141" i="6"/>
  <c r="C1299" i="1"/>
  <c r="F134" i="5"/>
  <c r="C1112" i="1"/>
  <c r="F643" i="4"/>
  <c r="C637" i="1"/>
  <c r="F146" i="5"/>
  <c r="C1124" i="1"/>
  <c r="I29" i="3"/>
  <c r="D1436" i="1"/>
  <c r="F580" i="4"/>
  <c r="C574" i="1"/>
  <c r="D293" i="1"/>
  <c r="F89" i="6"/>
  <c r="C1383" i="1"/>
  <c r="F311" i="4"/>
  <c r="C306" i="1"/>
  <c r="F263" i="4"/>
  <c r="C259" i="1"/>
  <c r="F252" i="4"/>
  <c r="C248" i="1"/>
  <c r="F644" i="4"/>
  <c r="C638" i="1"/>
  <c r="I1465" i="1"/>
  <c r="E141" i="6"/>
  <c r="G317" i="9" s="1"/>
  <c r="E317" i="9" s="1"/>
  <c r="I24" i="3"/>
  <c r="D1299" i="1"/>
  <c r="F459" i="4"/>
  <c r="C453" i="1"/>
  <c r="D68" i="5"/>
  <c r="F87" i="5"/>
  <c r="C1065" i="1"/>
  <c r="F567" i="4"/>
  <c r="C561" i="1"/>
  <c r="D420" i="4"/>
  <c r="E151" i="4"/>
  <c r="F593" i="4"/>
  <c r="C587" i="1"/>
  <c r="E635" i="4"/>
  <c r="D629" i="1" s="1"/>
  <c r="D414" i="1"/>
  <c r="F35" i="6"/>
  <c r="H25" i="3"/>
  <c r="C1329" i="1"/>
  <c r="F245" i="5"/>
  <c r="C1222" i="1"/>
  <c r="D528" i="4"/>
  <c r="F529" i="4"/>
  <c r="C523" i="1"/>
  <c r="F258" i="5"/>
  <c r="C1235" i="1"/>
  <c r="G309" i="9"/>
  <c r="E309" i="9" s="1"/>
  <c r="B309" i="9" s="1"/>
  <c r="F190" i="5"/>
  <c r="C1167" i="1"/>
  <c r="F7" i="4"/>
  <c r="D6" i="4"/>
  <c r="C3" i="1"/>
  <c r="E175" i="5"/>
  <c r="D1152" i="1" s="1"/>
  <c r="I22" i="3"/>
  <c r="D1153" i="1"/>
  <c r="E307" i="9"/>
  <c r="B307" i="9" s="1"/>
  <c r="F363" i="4"/>
  <c r="C358" i="1"/>
  <c r="F215" i="4"/>
  <c r="C211" i="1"/>
  <c r="H31" i="3"/>
  <c r="C1469" i="1"/>
  <c r="D151" i="4"/>
  <c r="F50" i="4"/>
  <c r="C46" i="1"/>
  <c r="E68" i="5"/>
  <c r="E6" i="5" s="1"/>
  <c r="E636" i="4"/>
  <c r="D630" i="1" s="1"/>
  <c r="I1451" i="1"/>
  <c r="I1455" i="1"/>
  <c r="G78" i="1"/>
  <c r="H1518" i="1" l="1"/>
  <c r="G1518" i="1"/>
  <c r="I34" i="3"/>
  <c r="G313" i="9"/>
  <c r="E313" i="9" s="1"/>
  <c r="B313" i="9" s="1"/>
  <c r="E316" i="9"/>
  <c r="B317" i="9"/>
  <c r="H211" i="1"/>
  <c r="G211" i="1"/>
  <c r="H523" i="1"/>
  <c r="G523" i="1"/>
  <c r="H453" i="1"/>
  <c r="G453" i="1"/>
  <c r="H248" i="1"/>
  <c r="G248" i="1"/>
  <c r="H1112" i="1"/>
  <c r="G1112" i="1"/>
  <c r="H220" i="1"/>
  <c r="G220" i="1"/>
  <c r="E408" i="4"/>
  <c r="D403" i="1" s="1"/>
  <c r="D345" i="1"/>
  <c r="H345" i="1" s="1"/>
  <c r="G1215" i="1"/>
  <c r="H1215" i="1"/>
  <c r="H278" i="9"/>
  <c r="D984" i="1"/>
  <c r="G1329" i="1"/>
  <c r="H1329" i="1"/>
  <c r="E289" i="4"/>
  <c r="E290" i="4" s="1"/>
  <c r="D286" i="1" s="1"/>
  <c r="I17" i="3"/>
  <c r="D147" i="1"/>
  <c r="H1065" i="1"/>
  <c r="G1065" i="1"/>
  <c r="E407" i="4"/>
  <c r="D402" i="1" s="1"/>
  <c r="D407" i="4"/>
  <c r="F298" i="4"/>
  <c r="C293" i="1"/>
  <c r="H990" i="1"/>
  <c r="G990" i="1"/>
  <c r="I21" i="3"/>
  <c r="D1046" i="1"/>
  <c r="G1469" i="1"/>
  <c r="H1469" i="1"/>
  <c r="H358" i="1"/>
  <c r="G358" i="1"/>
  <c r="G1235" i="1"/>
  <c r="H1235" i="1"/>
  <c r="D636" i="4"/>
  <c r="F528" i="4"/>
  <c r="C522" i="1"/>
  <c r="F420" i="4"/>
  <c r="D635" i="4"/>
  <c r="C414" i="1"/>
  <c r="H638" i="1"/>
  <c r="G638" i="1"/>
  <c r="H259" i="1"/>
  <c r="G259" i="1"/>
  <c r="G1383" i="1"/>
  <c r="H1383" i="1"/>
  <c r="H574" i="1"/>
  <c r="G574" i="1"/>
  <c r="G1124" i="1"/>
  <c r="H1124" i="1"/>
  <c r="H637" i="1"/>
  <c r="G637" i="1"/>
  <c r="G1299" i="1"/>
  <c r="H1299" i="1"/>
  <c r="H129" i="1"/>
  <c r="G129" i="1"/>
  <c r="H192" i="1"/>
  <c r="G192" i="1"/>
  <c r="F7" i="5"/>
  <c r="D6" i="5"/>
  <c r="H20" i="3"/>
  <c r="C985" i="1"/>
  <c r="H23" i="3"/>
  <c r="F237" i="5"/>
  <c r="C1214" i="1"/>
  <c r="H1517" i="1"/>
  <c r="G1517" i="1"/>
  <c r="H11" i="3"/>
  <c r="H466" i="1"/>
  <c r="G466" i="1"/>
  <c r="F350" i="4"/>
  <c r="H3" i="1"/>
  <c r="G3" i="1"/>
  <c r="I28" i="3"/>
  <c r="D1435" i="1"/>
  <c r="H306" i="1"/>
  <c r="G306" i="1"/>
  <c r="H1436" i="1"/>
  <c r="G1436" i="1"/>
  <c r="H294" i="1"/>
  <c r="G294" i="1"/>
  <c r="H478" i="1"/>
  <c r="G478" i="1"/>
  <c r="G1153" i="1"/>
  <c r="H1153" i="1"/>
  <c r="D289" i="4"/>
  <c r="F151" i="4"/>
  <c r="H17" i="3"/>
  <c r="C147" i="1"/>
  <c r="F6" i="4"/>
  <c r="D412" i="4"/>
  <c r="D290" i="4"/>
  <c r="H16" i="3"/>
  <c r="C2" i="1"/>
  <c r="H46" i="1"/>
  <c r="G46" i="1"/>
  <c r="G1167" i="1"/>
  <c r="H1167" i="1"/>
  <c r="G1222" i="1"/>
  <c r="H1222" i="1"/>
  <c r="H587" i="1"/>
  <c r="G587" i="1"/>
  <c r="H561" i="1"/>
  <c r="G561" i="1"/>
  <c r="F68" i="5"/>
  <c r="H21" i="3"/>
  <c r="C1046" i="1"/>
  <c r="F141" i="6"/>
  <c r="H28" i="3"/>
  <c r="C1435" i="1"/>
  <c r="H9" i="3" s="1"/>
  <c r="E412" i="4"/>
  <c r="I16" i="3"/>
  <c r="D2" i="1"/>
  <c r="D175" i="5"/>
  <c r="D408" i="4"/>
  <c r="E311" i="9" l="1"/>
  <c r="I11" i="3" s="1"/>
  <c r="G345" i="1"/>
  <c r="K3" i="9"/>
  <c r="I9" i="3"/>
  <c r="G1214" i="1"/>
  <c r="H1214" i="1"/>
  <c r="H293" i="1"/>
  <c r="G293" i="1"/>
  <c r="F175" i="5"/>
  <c r="C1152" i="1"/>
  <c r="D639" i="4"/>
  <c r="D414" i="4"/>
  <c r="F412" i="4"/>
  <c r="C407" i="1"/>
  <c r="N3" i="9"/>
  <c r="G284" i="9"/>
  <c r="E284" i="9" s="1"/>
  <c r="B284" i="9" s="1"/>
  <c r="G278" i="9"/>
  <c r="E278" i="9" s="1"/>
  <c r="F6" i="5"/>
  <c r="C984" i="1"/>
  <c r="H522" i="1"/>
  <c r="G522" i="1"/>
  <c r="E291" i="4"/>
  <c r="D287" i="1" s="1"/>
  <c r="E413" i="4"/>
  <c r="E414" i="4" s="1"/>
  <c r="D409" i="1" s="1"/>
  <c r="D285" i="1"/>
  <c r="F408" i="4"/>
  <c r="C403" i="1"/>
  <c r="E639" i="4"/>
  <c r="D407" i="1"/>
  <c r="F290" i="4"/>
  <c r="C286" i="1"/>
  <c r="H147" i="1"/>
  <c r="G147" i="1"/>
  <c r="H1046" i="1"/>
  <c r="G1046" i="1"/>
  <c r="G1435" i="1"/>
  <c r="H1435" i="1"/>
  <c r="H2" i="1"/>
  <c r="G2" i="1"/>
  <c r="H414" i="1"/>
  <c r="G414" i="1"/>
  <c r="F407" i="4"/>
  <c r="C402" i="1"/>
  <c r="D413" i="4"/>
  <c r="D291" i="4"/>
  <c r="F289" i="4"/>
  <c r="C285" i="1"/>
  <c r="H985" i="1"/>
  <c r="G985" i="1"/>
  <c r="F635" i="4"/>
  <c r="C629" i="1"/>
  <c r="F636" i="4"/>
  <c r="C630" i="1"/>
  <c r="H285" i="1" l="1"/>
  <c r="G285" i="1"/>
  <c r="H286" i="1"/>
  <c r="G286" i="1"/>
  <c r="D633" i="1"/>
  <c r="E640" i="4"/>
  <c r="E415" i="4"/>
  <c r="D410" i="1" s="1"/>
  <c r="D408" i="1"/>
  <c r="H8" i="3"/>
  <c r="H984" i="1"/>
  <c r="G984" i="1"/>
  <c r="H630" i="1"/>
  <c r="G630" i="1"/>
  <c r="F291" i="4"/>
  <c r="C287" i="1"/>
  <c r="D640" i="4"/>
  <c r="D415" i="4"/>
  <c r="F413" i="4"/>
  <c r="C408" i="1"/>
  <c r="E277" i="9"/>
  <c r="B278" i="9"/>
  <c r="H407" i="1"/>
  <c r="G407" i="1"/>
  <c r="G1152" i="1"/>
  <c r="H1152" i="1"/>
  <c r="H629" i="1"/>
  <c r="G629" i="1"/>
  <c r="H402" i="1"/>
  <c r="G402" i="1"/>
  <c r="F414" i="4"/>
  <c r="C409" i="1"/>
  <c r="H403" i="1"/>
  <c r="G403" i="1"/>
  <c r="D641" i="4"/>
  <c r="F639" i="4"/>
  <c r="C633" i="1"/>
  <c r="H287" i="1" l="1"/>
  <c r="G287" i="1"/>
  <c r="E642" i="4"/>
  <c r="D634" i="1"/>
  <c r="M3" i="9"/>
  <c r="I8" i="3"/>
  <c r="C635" i="1"/>
  <c r="F415" i="4"/>
  <c r="C410" i="1"/>
  <c r="H633" i="1"/>
  <c r="G633" i="1"/>
  <c r="D642" i="4"/>
  <c r="F640" i="4"/>
  <c r="C634" i="1"/>
  <c r="H409" i="1"/>
  <c r="G409" i="1"/>
  <c r="H408" i="1"/>
  <c r="G408" i="1"/>
  <c r="E641" i="4"/>
  <c r="F641" i="4" s="1"/>
  <c r="G276" i="9" l="1"/>
  <c r="E276" i="9" s="1"/>
  <c r="B276" i="9" s="1"/>
  <c r="D646" i="4"/>
  <c r="F642" i="4"/>
  <c r="C636" i="1"/>
  <c r="E646" i="4"/>
  <c r="D636" i="1"/>
  <c r="H410" i="1"/>
  <c r="G410" i="1"/>
  <c r="E645" i="4"/>
  <c r="D635" i="1"/>
  <c r="H635" i="1" s="1"/>
  <c r="H634" i="1"/>
  <c r="G634" i="1"/>
  <c r="D645" i="4"/>
  <c r="I19" i="3" l="1"/>
  <c r="D640" i="1"/>
  <c r="H18" i="3"/>
  <c r="F645" i="4"/>
  <c r="C639" i="1"/>
  <c r="G635" i="1"/>
  <c r="H636" i="1"/>
  <c r="G636" i="1"/>
  <c r="I18" i="3"/>
  <c r="D639" i="1"/>
  <c r="H19" i="3"/>
  <c r="F646" i="4"/>
  <c r="C640" i="1"/>
  <c r="H640" i="1" l="1"/>
  <c r="G640" i="1"/>
  <c r="H639" i="1"/>
  <c r="G639" i="1"/>
  <c r="H7" i="3"/>
  <c r="J3" i="9" l="1"/>
  <c r="G274" i="9" l="1"/>
  <c r="M272" i="9"/>
  <c r="L272" i="9"/>
  <c r="H274" i="9"/>
  <c r="H18" i="9"/>
  <c r="G18" i="9"/>
  <c r="E18" i="9" s="1"/>
  <c r="B18" i="9" s="1"/>
  <c r="L16" i="9"/>
  <c r="H15" i="9"/>
  <c r="H17" i="9"/>
  <c r="G17" i="9"/>
  <c r="L15" i="9"/>
  <c r="K5" i="9"/>
  <c r="J10" i="9"/>
  <c r="M16" i="9"/>
  <c r="I13" i="9"/>
  <c r="J8" i="9"/>
  <c r="K10" i="9"/>
  <c r="J13" i="9"/>
  <c r="K9" i="9"/>
  <c r="I6" i="9"/>
  <c r="I17" i="9"/>
  <c r="K7" i="9"/>
  <c r="J6" i="9"/>
  <c r="I7" i="9"/>
  <c r="G15" i="9"/>
  <c r="J5" i="9"/>
  <c r="J9" i="9"/>
  <c r="G16" i="9"/>
  <c r="J12" i="9"/>
  <c r="I8" i="9"/>
  <c r="J11" i="9"/>
  <c r="I11" i="9"/>
  <c r="K11" i="9"/>
  <c r="I5" i="9"/>
  <c r="I12" i="9"/>
  <c r="J7" i="9"/>
  <c r="K8" i="9"/>
  <c r="K12" i="9"/>
  <c r="K13" i="9"/>
  <c r="J17" i="9"/>
  <c r="M15" i="9"/>
  <c r="H16" i="9"/>
  <c r="I9" i="9"/>
  <c r="K6" i="9"/>
  <c r="E9" i="9" l="1"/>
  <c r="B9" i="9" s="1"/>
  <c r="E11" i="9"/>
  <c r="B11" i="9" s="1"/>
  <c r="E16" i="9"/>
  <c r="E12" i="9"/>
  <c r="B12" i="9" s="1"/>
  <c r="F272" i="9"/>
  <c r="B272" i="9" s="1"/>
  <c r="E13" i="9"/>
  <c r="B13" i="9" s="1"/>
  <c r="F15" i="9"/>
  <c r="F16" i="9"/>
  <c r="F20" i="9"/>
  <c r="E7" i="9"/>
  <c r="B7" i="9" s="1"/>
  <c r="E8" i="9"/>
  <c r="B8" i="9" s="1"/>
  <c r="E17" i="9"/>
  <c r="B17" i="9" s="1"/>
  <c r="E6" i="9"/>
  <c r="B6" i="9" s="1"/>
  <c r="E5" i="9"/>
  <c r="E15" i="9"/>
  <c r="E10" i="9"/>
  <c r="B10" i="9" s="1"/>
  <c r="E274" i="9"/>
  <c r="B16" i="9" l="1"/>
  <c r="B274" i="9"/>
  <c r="E20" i="9"/>
  <c r="I7" i="3" s="1"/>
  <c r="E14" i="9"/>
  <c r="B15" i="9"/>
  <c r="E4" i="9"/>
  <c r="B5" i="9"/>
  <c r="F14"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<sst xmlns="http://schemas.openxmlformats.org/spreadsheetml/2006/main" count="4369" uniqueCount="3421">
  <si>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</si>
  <si>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</si>
  <si>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</si>
  <si>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</si>
  <si>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</si>
  <si>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</si>
  <si>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</si>
  <si>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</si>
  <si>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</si>
  <si>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</si>
  <si>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</si>
  <si>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</si>
  <si>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</si>
  <si>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</si>
  <si>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</si>
  <si>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</si>
  <si>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</si>
  <si>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</si>
  <si>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</si>
  <si>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</si>
  <si>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</si>
  <si>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</si>
  <si>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</si>
  <si>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</si>
  <si>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</si>
  <si>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</si>
  <si>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</si>
  <si>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</si>
  <si>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</si>
  <si>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</si>
  <si>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</si>
  <si>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MATE LOVRAKA, VLADISLAVCI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</si>
  <si>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</si>
  <si>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</si>
  <si>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</si>
  <si>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</si>
  <si>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</si>
  <si>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</si>
  <si>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</si>
  <si>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</si>
  <si>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</si>
  <si>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</si>
  <si>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</si>
  <si>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</si>
  <si>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</si>
  <si>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</si>
  <si>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</si>
  <si>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</si>
  <si>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</si>
  <si>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9587 - O.Š. MATE LOVRAKA, VLADISLAVCI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</si>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</sst>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563212.84</v>
      </c>
      <c r="D2" s="6">
        <f>'PR-RAS'!E6</f>
        <v>723712.23</v>
      </c>
      <c r="E2" s="6">
        <v>0</v>
      </c>
      <c r="F2" s="6">
        <v>0</v>
      </c>
      <c r="G2" s="7">
        <f t="shared" ref="G2:G264" si="0">(B2/1000)*(C2*1+D2*2)</f>
        <v>2010.6372999999999</v>
      </c>
      <c r="H2" s="7">
        <f t="shared" ref="H2:H264"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496199.54</v>
      </c>
      <c r="D46" s="1">
        <f>'PR-RAS'!E50</f>
        <v>661123.4</v>
      </c>
      <c r="E46" s="1">
        <v>0</v>
      </c>
      <c r="F46" s="1">
        <v>0</v>
      </c>
      <c r="G46" s="2">
        <f t="shared" si="0"/>
        <v>81830.085300000006</v>
      </c>
      <c r="H46" s="2">
        <f t="shared" si="1"/>
        <v>0.86000000004423782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488958.79</v>
      </c>
      <c r="D64" s="1">
        <f>'PR-RAS'!E68</f>
        <v>661123.4</v>
      </c>
      <c r="E64" s="1">
        <v>0</v>
      </c>
      <c r="F64" s="1">
        <v>0</v>
      </c>
      <c r="G64" s="2">
        <f t="shared" si="0"/>
        <v>114105.95217</v>
      </c>
      <c r="H64" s="2">
        <f t="shared" si="1"/>
        <v>0.61000000004423782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482772.31</v>
      </c>
      <c r="D65" s="1">
        <f>'PR-RAS'!E69</f>
        <v>655495.17000000004</v>
      </c>
      <c r="E65" s="1">
        <v>0</v>
      </c>
      <c r="F65" s="1">
        <v>0</v>
      </c>
      <c r="G65" s="2">
        <f t="shared" si="0"/>
        <v>114800.80960000001</v>
      </c>
      <c r="H65" s="2">
        <f t="shared" si="1"/>
        <v>0.48000000003958121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6186.48</v>
      </c>
      <c r="D66" s="1">
        <f>'PR-RAS'!E70</f>
        <v>5628.23</v>
      </c>
      <c r="E66" s="1">
        <v>0</v>
      </c>
      <c r="F66" s="1">
        <v>0</v>
      </c>
      <c r="G66" s="2">
        <f t="shared" si="0"/>
        <v>1133.7910999999999</v>
      </c>
      <c r="H66" s="2">
        <f t="shared" si="1"/>
        <v>0.70999999999912689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7240.75</v>
      </c>
      <c r="D70" s="1">
        <f>'PR-RAS'!E74</f>
        <v>0</v>
      </c>
      <c r="E70" s="1">
        <v>0</v>
      </c>
      <c r="F70" s="1">
        <v>0</v>
      </c>
      <c r="G70" s="2">
        <f t="shared" si="0"/>
        <v>499.61175000000003</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7240.75</v>
      </c>
      <c r="D71" s="1">
        <f>'PR-RAS'!E75</f>
        <v>0</v>
      </c>
      <c r="E71" s="1">
        <v>0</v>
      </c>
      <c r="F71" s="1">
        <v>0</v>
      </c>
      <c r="G71" s="2">
        <f t="shared" si="0"/>
        <v>506.85250000000002</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850.89</v>
      </c>
      <c r="D102" s="1">
        <f>'PR-RAS'!E106</f>
        <v>455.18</v>
      </c>
      <c r="E102" s="1">
        <v>0</v>
      </c>
      <c r="F102" s="1">
        <v>0</v>
      </c>
      <c r="G102" s="2">
        <f t="shared" si="0"/>
        <v>177.88625000000002</v>
      </c>
      <c r="H102" s="2">
        <f t="shared" si="1"/>
        <v>0.29000000000002046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850.89</v>
      </c>
      <c r="D108" s="1">
        <f>'PR-RAS'!E112</f>
        <v>455.18</v>
      </c>
      <c r="E108" s="1">
        <v>0</v>
      </c>
      <c r="F108" s="1">
        <v>0</v>
      </c>
      <c r="G108" s="2">
        <f t="shared" si="0"/>
        <v>188.45374999999999</v>
      </c>
      <c r="H108" s="2">
        <f t="shared" si="1"/>
        <v>0.29000000000002046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850.89</v>
      </c>
      <c r="D113" s="1">
        <f>'PR-RAS'!E117</f>
        <v>455.18</v>
      </c>
      <c r="E113" s="1">
        <v>0</v>
      </c>
      <c r="F113" s="1">
        <v>0</v>
      </c>
      <c r="G113" s="2">
        <f t="shared" si="0"/>
        <v>197.26</v>
      </c>
      <c r="H113" s="2">
        <f t="shared" si="1"/>
        <v>0.29000000000002046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3421.76</v>
      </c>
      <c r="D120" s="1">
        <f>'PR-RAS'!E124</f>
        <v>3839.95</v>
      </c>
      <c r="E120" s="1">
        <v>0</v>
      </c>
      <c r="F120" s="1">
        <v>0</v>
      </c>
      <c r="G120" s="2">
        <f t="shared" si="0"/>
        <v>1321.09754</v>
      </c>
      <c r="H120" s="2">
        <f t="shared" si="1"/>
        <v>0.28999999999996362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3421.76</v>
      </c>
      <c r="D121" s="1">
        <f>'PR-RAS'!E125</f>
        <v>3094.95</v>
      </c>
      <c r="E121" s="1">
        <v>0</v>
      </c>
      <c r="F121" s="1">
        <v>0</v>
      </c>
      <c r="G121" s="2">
        <f t="shared" si="0"/>
        <v>1153.3991999999998</v>
      </c>
      <c r="H121" s="2">
        <f t="shared" si="1"/>
        <v>0.28999999999996362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3421.76</v>
      </c>
      <c r="D123" s="1">
        <f>'PR-RAS'!E127</f>
        <v>3094.95</v>
      </c>
      <c r="E123" s="1">
        <v>0</v>
      </c>
      <c r="F123" s="1">
        <v>0</v>
      </c>
      <c r="G123" s="2">
        <f t="shared" si="0"/>
        <v>1172.6225199999999</v>
      </c>
      <c r="H123" s="2">
        <f t="shared" si="1"/>
        <v>0.28999999999996362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745</v>
      </c>
      <c r="E124" s="1">
        <v>0</v>
      </c>
      <c r="F124" s="1">
        <v>0</v>
      </c>
      <c r="G124" s="2">
        <f t="shared" si="0"/>
        <v>183.27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745</v>
      </c>
      <c r="E125" s="1">
        <v>0</v>
      </c>
      <c r="F125" s="1">
        <v>0</v>
      </c>
      <c r="G125" s="2">
        <f t="shared" si="0"/>
        <v>184.76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62740.649999999994</v>
      </c>
      <c r="D129" s="1">
        <f>'PR-RAS'!E133</f>
        <v>58293.7</v>
      </c>
      <c r="E129" s="1">
        <v>0</v>
      </c>
      <c r="F129" s="1">
        <v>0</v>
      </c>
      <c r="G129" s="2">
        <f t="shared" si="0"/>
        <v>22953.990399999999</v>
      </c>
      <c r="H129" s="2">
        <f t="shared" si="1"/>
        <v>0.65000000000873115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62740.649999999994</v>
      </c>
      <c r="D130" s="1">
        <f>'PR-RAS'!E134</f>
        <v>58293.7</v>
      </c>
      <c r="E130" s="1">
        <v>0</v>
      </c>
      <c r="F130" s="1">
        <v>0</v>
      </c>
      <c r="G130" s="2">
        <f t="shared" si="0"/>
        <v>23133.318449999999</v>
      </c>
      <c r="H130" s="2">
        <f t="shared" si="1"/>
        <v>0.65000000000873115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61364.31</v>
      </c>
      <c r="D131" s="1">
        <f>'PR-RAS'!E135</f>
        <v>56920.39</v>
      </c>
      <c r="E131" s="1">
        <v>0</v>
      </c>
      <c r="F131" s="1">
        <v>0</v>
      </c>
      <c r="G131" s="2">
        <f t="shared" si="0"/>
        <v>22776.661700000001</v>
      </c>
      <c r="H131" s="2">
        <f t="shared" si="1"/>
        <v>0.69999999999708962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1376.34</v>
      </c>
      <c r="D132" s="1">
        <f>'PR-RAS'!E136</f>
        <v>1373.31</v>
      </c>
      <c r="E132" s="1">
        <v>0</v>
      </c>
      <c r="F132" s="1">
        <v>0</v>
      </c>
      <c r="G132" s="2">
        <f t="shared" si="0"/>
        <v>540.10775999999998</v>
      </c>
      <c r="H132" s="2">
        <f t="shared" si="1"/>
        <v>0.64999999999986358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548780.03</v>
      </c>
      <c r="D147" s="1">
        <f>'PR-RAS'!E151</f>
        <v>680390.57</v>
      </c>
      <c r="E147" s="1">
        <v>0</v>
      </c>
      <c r="F147" s="1">
        <v>0</v>
      </c>
      <c r="G147" s="2">
        <f t="shared" si="0"/>
        <v>278795.93081999995</v>
      </c>
      <c r="H147" s="2">
        <f t="shared" si="1"/>
        <v>0.46000000007916242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446443.67</v>
      </c>
      <c r="D148" s="1">
        <f>'PR-RAS'!E152</f>
        <v>553950.00999999989</v>
      </c>
      <c r="E148" s="1">
        <v>0</v>
      </c>
      <c r="F148" s="1">
        <v>0</v>
      </c>
      <c r="G148" s="2">
        <f t="shared" si="0"/>
        <v>228488.52242999995</v>
      </c>
      <c r="H148" s="2">
        <f t="shared" si="1"/>
        <v>0.33999999990919605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368115.07</v>
      </c>
      <c r="D149" s="1">
        <f>'PR-RAS'!E153</f>
        <v>451901.61999999994</v>
      </c>
      <c r="E149" s="1">
        <v>0</v>
      </c>
      <c r="F149" s="1">
        <v>0</v>
      </c>
      <c r="G149" s="2">
        <f t="shared" si="0"/>
        <v>188243.90987999996</v>
      </c>
      <c r="H149" s="2">
        <f t="shared" si="1"/>
        <v>0.45000000006984919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359790.88</v>
      </c>
      <c r="D150" s="1">
        <f>'PR-RAS'!E154</f>
        <v>443491.16</v>
      </c>
      <c r="E150" s="1">
        <v>0</v>
      </c>
      <c r="F150" s="1">
        <v>0</v>
      </c>
      <c r="G150" s="2">
        <f t="shared" si="0"/>
        <v>185769.20679999999</v>
      </c>
      <c r="H150" s="2">
        <f t="shared" si="1"/>
        <v>0.27999999996973202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5087.17</v>
      </c>
      <c r="D152" s="1">
        <f>'PR-RAS'!E156</f>
        <v>4525.7299999999996</v>
      </c>
      <c r="E152" s="1">
        <v>0</v>
      </c>
      <c r="F152" s="1">
        <v>0</v>
      </c>
      <c r="G152" s="2">
        <f t="shared" si="0"/>
        <v>2134.9331299999999</v>
      </c>
      <c r="H152" s="2">
        <f t="shared" si="1"/>
        <v>0.44000000000050932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3237.02</v>
      </c>
      <c r="D153" s="1">
        <f>'PR-RAS'!E157</f>
        <v>3884.73</v>
      </c>
      <c r="E153" s="1">
        <v>0</v>
      </c>
      <c r="F153" s="1">
        <v>0</v>
      </c>
      <c r="G153" s="2">
        <f t="shared" si="0"/>
        <v>1672.98496</v>
      </c>
      <c r="H153" s="2">
        <f t="shared" si="1"/>
        <v>0.28999999999996362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17460.12</v>
      </c>
      <c r="D154" s="1">
        <f>'PR-RAS'!E158</f>
        <v>27664.49</v>
      </c>
      <c r="E154" s="1">
        <v>0</v>
      </c>
      <c r="F154" s="1">
        <v>0</v>
      </c>
      <c r="G154" s="2">
        <f t="shared" si="0"/>
        <v>11136.732300000001</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60868.480000000003</v>
      </c>
      <c r="D155" s="1">
        <f>'PR-RAS'!E159</f>
        <v>74383.899999999994</v>
      </c>
      <c r="E155" s="1">
        <v>0</v>
      </c>
      <c r="F155" s="1">
        <v>0</v>
      </c>
      <c r="G155" s="2">
        <f t="shared" si="0"/>
        <v>32283.987119999998</v>
      </c>
      <c r="H155" s="2">
        <f t="shared" si="1"/>
        <v>0.58000000000902219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60757.58</v>
      </c>
      <c r="D157" s="1">
        <f>'PR-RAS'!E161</f>
        <v>74352.61</v>
      </c>
      <c r="E157" s="1">
        <v>0</v>
      </c>
      <c r="F157" s="1">
        <v>0</v>
      </c>
      <c r="G157" s="2">
        <f t="shared" si="0"/>
        <v>32676.196799999998</v>
      </c>
      <c r="H157" s="2">
        <f t="shared" si="1"/>
        <v>0.80999999999767169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110.9</v>
      </c>
      <c r="D158" s="1">
        <f>'PR-RAS'!E162</f>
        <v>31.29</v>
      </c>
      <c r="E158" s="1">
        <v>0</v>
      </c>
      <c r="F158" s="1">
        <v>0</v>
      </c>
      <c r="G158" s="2">
        <f t="shared" si="0"/>
        <v>27.236360000000001</v>
      </c>
      <c r="H158" s="2">
        <f t="shared" si="1"/>
        <v>0.38999999999999346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90587.58</v>
      </c>
      <c r="D159" s="1">
        <f>'PR-RAS'!E163</f>
        <v>115710.93000000001</v>
      </c>
      <c r="E159" s="1">
        <v>0</v>
      </c>
      <c r="F159" s="1">
        <v>0</v>
      </c>
      <c r="G159" s="2">
        <f t="shared" si="0"/>
        <v>50877.491520000003</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28757.34</v>
      </c>
      <c r="D160" s="1">
        <f>'PR-RAS'!E164</f>
        <v>35431.85</v>
      </c>
      <c r="E160" s="1">
        <v>0</v>
      </c>
      <c r="F160" s="1">
        <v>0</v>
      </c>
      <c r="G160" s="2">
        <f t="shared" si="0"/>
        <v>15839.745359999999</v>
      </c>
      <c r="H160" s="2">
        <f t="shared" si="1"/>
        <v>0.49000000000160071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1982.4</v>
      </c>
      <c r="D161" s="1">
        <f>'PR-RAS'!E165</f>
        <v>1859.73</v>
      </c>
      <c r="E161" s="1">
        <v>0</v>
      </c>
      <c r="F161" s="1">
        <v>0</v>
      </c>
      <c r="G161" s="2">
        <f t="shared" si="0"/>
        <v>912.2976000000001</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23185.06</v>
      </c>
      <c r="D162" s="1">
        <f>'PR-RAS'!E166</f>
        <v>27545.23</v>
      </c>
      <c r="E162" s="1">
        <v>0</v>
      </c>
      <c r="F162" s="1">
        <v>0</v>
      </c>
      <c r="G162" s="2">
        <f t="shared" si="0"/>
        <v>12602.35872</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3215.6</v>
      </c>
      <c r="D163" s="1">
        <f>'PR-RAS'!E167</f>
        <v>5443.55</v>
      </c>
      <c r="E163" s="1">
        <v>0</v>
      </c>
      <c r="F163" s="1">
        <v>0</v>
      </c>
      <c r="G163" s="2">
        <f t="shared" si="0"/>
        <v>2284.6374000000001</v>
      </c>
      <c r="H163" s="2">
        <f t="shared" si="1"/>
        <v>0.84999999999990905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374.28</v>
      </c>
      <c r="D164" s="1">
        <f>'PR-RAS'!E168</f>
        <v>583.34</v>
      </c>
      <c r="E164" s="1">
        <v>0</v>
      </c>
      <c r="F164" s="1">
        <v>0</v>
      </c>
      <c r="G164" s="2">
        <f t="shared" si="0"/>
        <v>251.17648000000003</v>
      </c>
      <c r="H164" s="2">
        <f t="shared" si="1"/>
        <v>0.62000000000000455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38366.69</v>
      </c>
      <c r="D165" s="1">
        <f>'PR-RAS'!E169</f>
        <v>55075.119999999995</v>
      </c>
      <c r="E165" s="1">
        <v>0</v>
      </c>
      <c r="F165" s="1">
        <v>0</v>
      </c>
      <c r="G165" s="2">
        <f t="shared" si="0"/>
        <v>24356.776519999999</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4625.05</v>
      </c>
      <c r="D166" s="1">
        <f>'PR-RAS'!E170</f>
        <v>7017.03</v>
      </c>
      <c r="E166" s="1">
        <v>0</v>
      </c>
      <c r="F166" s="1">
        <v>0</v>
      </c>
      <c r="G166" s="2">
        <f t="shared" si="0"/>
        <v>3078.7531500000005</v>
      </c>
      <c r="H166" s="2">
        <f t="shared" si="1"/>
        <v>7.999999999992724E-2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15487.75</v>
      </c>
      <c r="D167" s="1">
        <f>'PR-RAS'!E171</f>
        <v>30896.69</v>
      </c>
      <c r="E167" s="1">
        <v>0</v>
      </c>
      <c r="F167" s="1">
        <v>0</v>
      </c>
      <c r="G167" s="2">
        <f t="shared" si="0"/>
        <v>12828.667580000001</v>
      </c>
      <c r="H167" s="2">
        <f t="shared" si="1"/>
        <v>0.56000000000130967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16009.31</v>
      </c>
      <c r="D168" s="1">
        <f>'PR-RAS'!E172</f>
        <v>15204.39</v>
      </c>
      <c r="E168" s="1">
        <v>0</v>
      </c>
      <c r="F168" s="1">
        <v>0</v>
      </c>
      <c r="G168" s="2">
        <f t="shared" si="0"/>
        <v>7751.8210300000001</v>
      </c>
      <c r="H168" s="2">
        <f t="shared" si="1"/>
        <v>0.69999999999890861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1096.57</v>
      </c>
      <c r="D169" s="1">
        <f>'PR-RAS'!E173</f>
        <v>1242.99</v>
      </c>
      <c r="E169" s="1">
        <v>0</v>
      </c>
      <c r="F169" s="1">
        <v>0</v>
      </c>
      <c r="G169" s="2">
        <f t="shared" si="0"/>
        <v>601.86840000000007</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941.12</v>
      </c>
      <c r="D170" s="1">
        <f>'PR-RAS'!E174</f>
        <v>360.02</v>
      </c>
      <c r="E170" s="1">
        <v>0</v>
      </c>
      <c r="F170" s="1">
        <v>0</v>
      </c>
      <c r="G170" s="2">
        <f t="shared" si="0"/>
        <v>280.73604</v>
      </c>
      <c r="H170" s="2">
        <f t="shared" si="1"/>
        <v>0.13999999999998636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206.89</v>
      </c>
      <c r="D172" s="1">
        <f>'PR-RAS'!E176</f>
        <v>354</v>
      </c>
      <c r="E172" s="1">
        <v>0</v>
      </c>
      <c r="F172" s="1">
        <v>0</v>
      </c>
      <c r="G172" s="2">
        <f t="shared" si="0"/>
        <v>156.44619</v>
      </c>
      <c r="H172" s="2">
        <f t="shared" si="1"/>
        <v>0.11000000000001364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16057.56</v>
      </c>
      <c r="D173" s="1">
        <f>'PR-RAS'!E177</f>
        <v>20881.329999999998</v>
      </c>
      <c r="E173" s="1">
        <v>0</v>
      </c>
      <c r="F173" s="1">
        <v>0</v>
      </c>
      <c r="G173" s="2">
        <f t="shared" si="0"/>
        <v>9945.0778399999981</v>
      </c>
      <c r="H173" s="2">
        <f t="shared" si="1"/>
        <v>0.76999999999861757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2600.79</v>
      </c>
      <c r="D174" s="1">
        <f>'PR-RAS'!E178</f>
        <v>2807.27</v>
      </c>
      <c r="E174" s="1">
        <v>0</v>
      </c>
      <c r="F174" s="1">
        <v>0</v>
      </c>
      <c r="G174" s="2">
        <f t="shared" si="0"/>
        <v>1421.25209</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8057.26</v>
      </c>
      <c r="D175" s="1">
        <f>'PR-RAS'!E179</f>
        <v>8969.6</v>
      </c>
      <c r="E175" s="1">
        <v>0</v>
      </c>
      <c r="F175" s="1">
        <v>0</v>
      </c>
      <c r="G175" s="2">
        <f t="shared" si="0"/>
        <v>4523.3840399999999</v>
      </c>
      <c r="H175" s="2">
        <f t="shared" si="1"/>
        <v>0.65999999999985448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75.92</v>
      </c>
      <c r="D176" s="1">
        <f>'PR-RAS'!E180</f>
        <v>71.69</v>
      </c>
      <c r="E176" s="1">
        <v>0</v>
      </c>
      <c r="F176" s="1">
        <v>0</v>
      </c>
      <c r="G176" s="2">
        <f t="shared" si="0"/>
        <v>38.377499999999998</v>
      </c>
      <c r="H176" s="2">
        <f t="shared" si="1"/>
        <v>0.39000000000000057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2854.68</v>
      </c>
      <c r="D177" s="1">
        <f>'PR-RAS'!E181</f>
        <v>3037.32</v>
      </c>
      <c r="E177" s="1">
        <v>0</v>
      </c>
      <c r="F177" s="1">
        <v>0</v>
      </c>
      <c r="G177" s="2">
        <f t="shared" si="0"/>
        <v>1571.5603199999998</v>
      </c>
      <c r="H177" s="2">
        <f t="shared" si="1"/>
        <v>0.64000000000032742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199.08</v>
      </c>
      <c r="D178" s="1">
        <f>'PR-RAS'!E182</f>
        <v>232.14</v>
      </c>
      <c r="E178" s="1">
        <v>0</v>
      </c>
      <c r="F178" s="1">
        <v>0</v>
      </c>
      <c r="G178" s="2">
        <f t="shared" si="0"/>
        <v>117.41472</v>
      </c>
      <c r="H178" s="2">
        <f t="shared" si="1"/>
        <v>0.21999999999999886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1225.72</v>
      </c>
      <c r="D179" s="1">
        <f>'PR-RAS'!E183</f>
        <v>1989.11</v>
      </c>
      <c r="E179" s="1">
        <v>0</v>
      </c>
      <c r="F179" s="1">
        <v>0</v>
      </c>
      <c r="G179" s="2">
        <f t="shared" si="0"/>
        <v>926.30131999999992</v>
      </c>
      <c r="H179" s="2">
        <f t="shared" si="1"/>
        <v>0.38999999999987267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165.9</v>
      </c>
      <c r="D180" s="1">
        <f>'PR-RAS'!E184</f>
        <v>3147.26</v>
      </c>
      <c r="E180" s="1">
        <v>0</v>
      </c>
      <c r="F180" s="1">
        <v>0</v>
      </c>
      <c r="G180" s="2">
        <f t="shared" si="0"/>
        <v>1156.41518</v>
      </c>
      <c r="H180" s="2">
        <f t="shared" si="1"/>
        <v>0.36000000000021259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829.1</v>
      </c>
      <c r="D181" s="1">
        <f>'PR-RAS'!E185</f>
        <v>582.09</v>
      </c>
      <c r="E181" s="1">
        <v>0</v>
      </c>
      <c r="F181" s="1">
        <v>0</v>
      </c>
      <c r="G181" s="2">
        <f t="shared" si="0"/>
        <v>358.79040000000003</v>
      </c>
      <c r="H181" s="2">
        <f t="shared" si="1"/>
        <v>0.19000000000005457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49.11</v>
      </c>
      <c r="D182" s="1">
        <f>'PR-RAS'!E186</f>
        <v>44.85</v>
      </c>
      <c r="E182" s="1">
        <v>0</v>
      </c>
      <c r="F182" s="1">
        <v>0</v>
      </c>
      <c r="G182" s="2">
        <f t="shared" si="0"/>
        <v>25.124610000000001</v>
      </c>
      <c r="H182" s="2">
        <f t="shared" si="1"/>
        <v>0.25999999999999801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7405.9900000000007</v>
      </c>
      <c r="D184" s="1">
        <f>'PR-RAS'!E188</f>
        <v>4322.6299999999992</v>
      </c>
      <c r="E184" s="1">
        <v>0</v>
      </c>
      <c r="F184" s="1">
        <v>0</v>
      </c>
      <c r="G184" s="2">
        <f t="shared" si="0"/>
        <v>2937.3787499999999</v>
      </c>
      <c r="H184" s="2">
        <f t="shared" si="1"/>
        <v>0.38000000000010914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26.54</v>
      </c>
      <c r="D187" s="1">
        <f>'PR-RAS'!E191</f>
        <v>1034.23</v>
      </c>
      <c r="E187" s="1">
        <v>0</v>
      </c>
      <c r="F187" s="1">
        <v>0</v>
      </c>
      <c r="G187" s="2">
        <f t="shared" si="0"/>
        <v>389.67</v>
      </c>
      <c r="H187" s="2">
        <f t="shared" si="1"/>
        <v>0.69000000000001904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123.27</v>
      </c>
      <c r="E188" s="1">
        <v>0</v>
      </c>
      <c r="F188" s="1">
        <v>0</v>
      </c>
      <c r="G188" s="2">
        <f t="shared" si="0"/>
        <v>68.440129999999996</v>
      </c>
      <c r="H188" s="2">
        <f t="shared" si="1"/>
        <v>0.71999999999999886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2178.31</v>
      </c>
      <c r="D189" s="1">
        <f>'PR-RAS'!E193</f>
        <v>1534.83</v>
      </c>
      <c r="E189" s="1">
        <v>0</v>
      </c>
      <c r="F189" s="1">
        <v>0</v>
      </c>
      <c r="G189" s="2">
        <f t="shared" si="0"/>
        <v>986.61835999999983</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3225.57</v>
      </c>
      <c r="D190" s="1">
        <f>'PR-RAS'!E194</f>
        <v>870.99</v>
      </c>
      <c r="E190" s="1">
        <v>0</v>
      </c>
      <c r="F190" s="1">
        <v>0</v>
      </c>
      <c r="G190" s="2">
        <f t="shared" si="0"/>
        <v>938.86695000000009</v>
      </c>
      <c r="H190" s="2">
        <f t="shared" si="1"/>
        <v>0.4399999999998272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1856.12</v>
      </c>
      <c r="D191" s="1">
        <f>'PR-RAS'!E195</f>
        <v>759.31</v>
      </c>
      <c r="E191" s="1">
        <v>0</v>
      </c>
      <c r="F191" s="1">
        <v>0</v>
      </c>
      <c r="G191" s="2">
        <f t="shared" si="0"/>
        <v>641.20060000000001</v>
      </c>
      <c r="H191" s="2">
        <f t="shared" si="1"/>
        <v>0.42999999999983629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2634.24</v>
      </c>
      <c r="D192" s="1">
        <f>'PR-RAS'!E196</f>
        <v>893.88</v>
      </c>
      <c r="E192" s="1">
        <v>0</v>
      </c>
      <c r="F192" s="1">
        <v>0</v>
      </c>
      <c r="G192" s="2">
        <f t="shared" si="0"/>
        <v>844.60199999999998</v>
      </c>
      <c r="H192" s="2">
        <f t="shared" si="1"/>
        <v>0.35999999999978627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2634.24</v>
      </c>
      <c r="D206" s="1">
        <f>'PR-RAS'!E210</f>
        <v>893.88</v>
      </c>
      <c r="E206" s="1">
        <v>0</v>
      </c>
      <c r="F206" s="1">
        <v>0</v>
      </c>
      <c r="G206" s="2">
        <f t="shared" si="0"/>
        <v>906.51</v>
      </c>
      <c r="H206" s="2">
        <f t="shared" si="1"/>
        <v>0.35999999999978627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25.88</v>
      </c>
      <c r="D207" s="1">
        <f>'PR-RAS'!E211</f>
        <v>22.42</v>
      </c>
      <c r="E207" s="1">
        <v>0</v>
      </c>
      <c r="F207" s="1">
        <v>0</v>
      </c>
      <c r="G207" s="2">
        <f t="shared" si="0"/>
        <v>14.568319999999998</v>
      </c>
      <c r="H207" s="2">
        <f t="shared" si="1"/>
        <v>0.5400000000000027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19.47</v>
      </c>
      <c r="D208" s="1">
        <f>'PR-RAS'!E212</f>
        <v>0</v>
      </c>
      <c r="E208" s="1">
        <v>0</v>
      </c>
      <c r="F208" s="1">
        <v>0</v>
      </c>
      <c r="G208" s="2">
        <f t="shared" si="0"/>
        <v>4.0302899999999999</v>
      </c>
      <c r="H208" s="2">
        <f t="shared" si="1"/>
        <v>0.46999999999999886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2572.71</v>
      </c>
      <c r="D209" s="1">
        <f>'PR-RAS'!E213</f>
        <v>871.35</v>
      </c>
      <c r="E209" s="1">
        <v>0</v>
      </c>
      <c r="F209" s="1">
        <v>0</v>
      </c>
      <c r="G209" s="2">
        <f t="shared" si="0"/>
        <v>897.60527999999988</v>
      </c>
      <c r="H209" s="2">
        <f t="shared" si="1"/>
        <v>0.63999999999998636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16.18</v>
      </c>
      <c r="D210" s="1">
        <f>'PR-RAS'!E214</f>
        <v>0.11</v>
      </c>
      <c r="E210" s="1">
        <v>0</v>
      </c>
      <c r="F210" s="1">
        <v>0</v>
      </c>
      <c r="G210" s="2">
        <f t="shared" si="0"/>
        <v>3.4275999999999995</v>
      </c>
      <c r="H210" s="2">
        <f t="shared" si="1"/>
        <v>0.2899999999999997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9114.5400000000009</v>
      </c>
      <c r="D248" s="1">
        <f>'PR-RAS'!E252</f>
        <v>9599.15</v>
      </c>
      <c r="E248" s="1">
        <v>0</v>
      </c>
      <c r="F248" s="1">
        <v>0</v>
      </c>
      <c r="G248" s="2">
        <f t="shared" si="0"/>
        <v>6993.2714800000003</v>
      </c>
      <c r="H248" s="2">
        <f t="shared" si="1"/>
        <v>0.60999999999876309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9114.5400000000009</v>
      </c>
      <c r="D255" s="1">
        <f>'PR-RAS'!E259</f>
        <v>9599.15</v>
      </c>
      <c r="E255" s="1">
        <v>0</v>
      </c>
      <c r="F255" s="1">
        <v>0</v>
      </c>
      <c r="G255" s="2">
        <f t="shared" si="0"/>
        <v>7191.4613600000002</v>
      </c>
      <c r="H255" s="2">
        <f t="shared" si="1"/>
        <v>0.60999999999876309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9114.5400000000009</v>
      </c>
      <c r="D257" s="1">
        <f>'PR-RAS'!E261</f>
        <v>9599.15</v>
      </c>
      <c r="E257" s="1">
        <v>0</v>
      </c>
      <c r="F257" s="1">
        <v>0</v>
      </c>
      <c r="G257" s="2">
        <f t="shared" si="0"/>
        <v>7248.0870400000003</v>
      </c>
      <c r="H257" s="2">
        <f t="shared" si="1"/>
        <v>0.60999999999876309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236.6</v>
      </c>
      <c r="E259" s="1">
        <v>0</v>
      </c>
      <c r="F259" s="1">
        <v>0</v>
      </c>
      <c r="G259" s="2">
        <f t="shared" si="0"/>
        <v>122.0856</v>
      </c>
      <c r="H259" s="2">
        <f t="shared" si="1"/>
        <v>0.40000000000000568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236.6</v>
      </c>
      <c r="E260" s="1">
        <v>0</v>
      </c>
      <c r="F260" s="1">
        <v>0</v>
      </c>
      <c r="G260" s="2">
        <f t="shared" si="0"/>
        <v>122.55880000000001</v>
      </c>
      <c r="H260" s="2">
        <f t="shared" si="1"/>
        <v>0.40000000000000568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236.6</v>
      </c>
      <c r="E262" s="1">
        <v>0</v>
      </c>
      <c r="F262" s="1">
        <v>0</v>
      </c>
      <c r="G262" s="2">
        <f t="shared" si="0"/>
        <v>123.5052</v>
      </c>
      <c r="H262" s="2">
        <f t="shared" si="1"/>
        <v>0.40000000000000568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548780.03</v>
      </c>
      <c r="D285" s="1">
        <f>'PR-RAS'!E289</f>
        <v>680390.57</v>
      </c>
      <c r="E285" s="1">
        <v>0</v>
      </c>
      <c r="F285" s="1">
        <v>0</v>
      </c>
      <c r="G285" s="2">
        <f t="shared" si="8"/>
        <v>542315.37227999989</v>
      </c>
      <c r="H285" s="2">
        <f t="shared" si="9"/>
        <v>0.46000000007916242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14432.809999999939</v>
      </c>
      <c r="D286" s="1">
        <f>'PR-RAS'!E290</f>
        <v>43321.660000000033</v>
      </c>
      <c r="E286" s="1">
        <v>0</v>
      </c>
      <c r="F286" s="1">
        <v>0</v>
      </c>
      <c r="G286" s="2">
        <f t="shared" si="8"/>
        <v>28806.697049999999</v>
      </c>
      <c r="H286" s="2">
        <f t="shared" si="9"/>
        <v>0.53000000002793968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6709.07</v>
      </c>
      <c r="D288" s="1">
        <f>'PR-RAS'!E292</f>
        <v>12331.89</v>
      </c>
      <c r="E288" s="1">
        <v>0</v>
      </c>
      <c r="F288" s="1">
        <v>0</v>
      </c>
      <c r="G288" s="2">
        <f t="shared" si="8"/>
        <v>9004.0079499999993</v>
      </c>
      <c r="H288" s="2">
        <f t="shared" si="9"/>
        <v>0.18000000000029104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8809.99</v>
      </c>
      <c r="D345" s="1">
        <f>'PR-RAS'!E350</f>
        <v>12842.04</v>
      </c>
      <c r="E345" s="1">
        <v>0</v>
      </c>
      <c r="F345" s="1">
        <v>0</v>
      </c>
      <c r="G345" s="2">
        <f t="shared" si="8"/>
        <v>11865.960079999999</v>
      </c>
      <c r="H345" s="2">
        <f t="shared" si="9"/>
        <v>5.0000000001091394E-2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8809.99</v>
      </c>
      <c r="D358" s="1">
        <f>'PR-RAS'!E363</f>
        <v>12842.04</v>
      </c>
      <c r="E358" s="1">
        <v>0</v>
      </c>
      <c r="F358" s="1">
        <v>0</v>
      </c>
      <c r="G358" s="2">
        <f t="shared" si="8"/>
        <v>12314.38299</v>
      </c>
      <c r="H358" s="2">
        <f t="shared" si="9"/>
        <v>5.0000000001091394E-2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2557.54</v>
      </c>
      <c r="D364" s="1">
        <f>'PR-RAS'!E369</f>
        <v>4817.25</v>
      </c>
      <c r="E364" s="1">
        <v>0</v>
      </c>
      <c r="F364" s="1">
        <v>0</v>
      </c>
      <c r="G364" s="2">
        <f t="shared" si="8"/>
        <v>4425.7105200000005</v>
      </c>
      <c r="H364" s="2">
        <f t="shared" si="9"/>
        <v>0.71000000000003638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981.46</v>
      </c>
      <c r="D365" s="1">
        <f>'PR-RAS'!E370</f>
        <v>2848.55</v>
      </c>
      <c r="E365" s="1">
        <v>0</v>
      </c>
      <c r="F365" s="1">
        <v>0</v>
      </c>
      <c r="G365" s="2">
        <f t="shared" si="8"/>
        <v>2430.99584</v>
      </c>
      <c r="H365" s="2">
        <f t="shared" si="9"/>
        <v>0.90999999999985448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1576.08</v>
      </c>
      <c r="D371" s="1">
        <f>'PR-RAS'!E376</f>
        <v>1968.7</v>
      </c>
      <c r="E371" s="1">
        <v>0</v>
      </c>
      <c r="F371" s="1">
        <v>0</v>
      </c>
      <c r="G371" s="2">
        <f t="shared" si="8"/>
        <v>2039.9875999999997</v>
      </c>
      <c r="H371" s="2">
        <f t="shared" si="9"/>
        <v>0.37999999999988177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6252.45</v>
      </c>
      <c r="D378" s="1">
        <f>'PR-RAS'!E383</f>
        <v>8024.79</v>
      </c>
      <c r="E378" s="1">
        <v>0</v>
      </c>
      <c r="F378" s="1">
        <v>0</v>
      </c>
      <c r="G378" s="2">
        <f t="shared" si="8"/>
        <v>8407.8653099999992</v>
      </c>
      <c r="H378" s="2">
        <f t="shared" si="9"/>
        <v>0.65999999999985448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6252.45</v>
      </c>
      <c r="D379" s="1">
        <f>'PR-RAS'!E384</f>
        <v>8024.79</v>
      </c>
      <c r="E379" s="1">
        <v>0</v>
      </c>
      <c r="F379" s="1">
        <v>0</v>
      </c>
      <c r="G379" s="2">
        <f t="shared" si="8"/>
        <v>8430.16734</v>
      </c>
      <c r="H379" s="2">
        <f t="shared" si="9"/>
        <v>0.65999999999985448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8809.99</v>
      </c>
      <c r="D403" s="1">
        <f>'PR-RAS'!E408</f>
        <v>12842.04</v>
      </c>
      <c r="E403" s="1">
        <v>0</v>
      </c>
      <c r="F403" s="1">
        <v>0</v>
      </c>
      <c r="G403" s="2">
        <f t="shared" si="8"/>
        <v>13866.61614</v>
      </c>
      <c r="H403" s="2">
        <f t="shared" si="9"/>
        <v>5.0000000001091394E-2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563212.84</v>
      </c>
      <c r="D407" s="1">
        <f>'PR-RAS'!E412</f>
        <v>723712.23</v>
      </c>
      <c r="E407" s="1">
        <v>0</v>
      </c>
      <c r="F407" s="1">
        <v>0</v>
      </c>
      <c r="G407" s="2">
        <f t="shared" si="8"/>
        <v>816318.74379999994</v>
      </c>
      <c r="H407" s="2">
        <f t="shared" si="9"/>
        <v>0.39000000001396984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557590.02</v>
      </c>
      <c r="D408" s="1">
        <f>'PR-RAS'!E413</f>
        <v>693232.61</v>
      </c>
      <c r="E408" s="1">
        <v>0</v>
      </c>
      <c r="F408" s="1">
        <v>0</v>
      </c>
      <c r="G408" s="2">
        <f t="shared" si="8"/>
        <v>791230.4826799999</v>
      </c>
      <c r="H408" s="2">
        <f t="shared" si="9"/>
        <v>0.41000000003259629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5622.8199999999488</v>
      </c>
      <c r="D409" s="1">
        <f>'PR-RAS'!E414</f>
        <v>30479.619999999995</v>
      </c>
      <c r="E409" s="1">
        <v>0</v>
      </c>
      <c r="F409" s="1">
        <v>0</v>
      </c>
      <c r="G409" s="2">
        <f t="shared" si="8"/>
        <v>27165.480479999973</v>
      </c>
      <c r="H409" s="2">
        <f t="shared" si="9"/>
        <v>0.56000000005587935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6709.07</v>
      </c>
      <c r="D411" s="1">
        <f>'PR-RAS'!E416</f>
        <v>12331.89</v>
      </c>
      <c r="E411" s="1">
        <v>0</v>
      </c>
      <c r="F411" s="1">
        <v>0</v>
      </c>
      <c r="G411" s="2">
        <f t="shared" si="8"/>
        <v>12862.868499999999</v>
      </c>
      <c r="H411" s="2">
        <f t="shared" si="9"/>
        <v>0.18000000000029104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563212.84</v>
      </c>
      <c r="D633" s="1">
        <f>'PR-RAS'!E639</f>
        <v>723712.23</v>
      </c>
      <c r="E633" s="1">
        <v>0</v>
      </c>
      <c r="F633" s="1">
        <v>0</v>
      </c>
      <c r="G633" s="2">
        <f t="shared" si="10"/>
        <v>1270722.7736</v>
      </c>
      <c r="H633" s="2">
        <f t="shared" si="11"/>
        <v>0.39000000001396984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557590.02</v>
      </c>
      <c r="D634" s="1">
        <f>'PR-RAS'!E640</f>
        <v>693232.61</v>
      </c>
      <c r="E634" s="1">
        <v>0</v>
      </c>
      <c r="F634" s="1">
        <v>0</v>
      </c>
      <c r="G634" s="2">
        <f t="shared" si="10"/>
        <v>1230586.96692</v>
      </c>
      <c r="H634" s="2">
        <f t="shared" si="11"/>
        <v>0.41000000003259629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5622.8199999999488</v>
      </c>
      <c r="D635" s="1">
        <f>'PR-RAS'!E641</f>
        <v>30479.619999999995</v>
      </c>
      <c r="E635" s="1">
        <v>0</v>
      </c>
      <c r="F635" s="1">
        <v>0</v>
      </c>
      <c r="G635" s="2">
        <f t="shared" si="10"/>
        <v>42213.026039999961</v>
      </c>
      <c r="H635" s="2">
        <f t="shared" si="11"/>
        <v>0.56000000005587935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6709.07</v>
      </c>
      <c r="D637" s="1">
        <f>'PR-RAS'!E643</f>
        <v>12331.89</v>
      </c>
      <c r="E637" s="1">
        <v>0</v>
      </c>
      <c r="F637" s="1">
        <v>0</v>
      </c>
      <c r="G637" s="2">
        <f t="shared" si="10"/>
        <v>19953.132600000001</v>
      </c>
      <c r="H637" s="2">
        <f t="shared" si="11"/>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12331.889999999948</v>
      </c>
      <c r="D639" s="1">
        <f>'PR-RAS'!E645</f>
        <v>42811.509999999995</v>
      </c>
      <c r="E639" s="1">
        <v>0</v>
      </c>
      <c r="F639" s="1">
        <v>0</v>
      </c>
      <c r="G639" s="2">
        <f t="shared" si="10"/>
        <v>62495.232579999967</v>
      </c>
      <c r="H639" s="2">
        <f t="shared" si="11"/>
        <v>0.60000000005675247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39628.230000000003</v>
      </c>
      <c r="D641" s="1">
        <f>'PR-RAS'!E647</f>
        <v>58382.58</v>
      </c>
      <c r="E641" s="1">
        <v>0</v>
      </c>
      <c r="F641" s="1">
        <v>0</v>
      </c>
      <c r="G641" s="2">
        <f t="shared" si="10"/>
        <v>100091.76960000001</v>
      </c>
      <c r="H641" s="2">
        <f t="shared" si="11"/>
        <v>0.65000000000145519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42558.27</v>
      </c>
      <c r="D643" s="1">
        <f>'PR-RAS'!E650</f>
        <v>75140.289999999994</v>
      </c>
      <c r="E643" s="1">
        <v>0</v>
      </c>
      <c r="F643" s="1">
        <v>0</v>
      </c>
      <c r="G643" s="2">
        <f t="shared" si="10"/>
        <v>123802.54169999999</v>
      </c>
      <c r="H643" s="2">
        <f t="shared" si="11"/>
        <v>0.55999999999039574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42558.27</v>
      </c>
      <c r="D644" s="1">
        <f>'PR-RAS'!E651</f>
        <v>75140.289999999994</v>
      </c>
      <c r="E644" s="1">
        <v>0</v>
      </c>
      <c r="F644" s="1">
        <v>0</v>
      </c>
      <c r="G644" s="2">
        <f t="shared" si="10"/>
        <v>123995.38054999999</v>
      </c>
      <c r="H644" s="2">
        <f t="shared" si="11"/>
        <v>0.55999999999039574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472196.12</v>
      </c>
      <c r="D668" s="1">
        <f>'PR-RAS'!E675</f>
        <v>655495.17000000004</v>
      </c>
      <c r="E668" s="1">
        <v>0</v>
      </c>
      <c r="F668" s="1">
        <v>0</v>
      </c>
      <c r="G668" s="2">
        <f t="shared" si="10"/>
        <v>1189385.36882</v>
      </c>
      <c r="H668" s="2">
        <f t="shared" si="11"/>
        <v>0.2900000000372529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10576.19</v>
      </c>
      <c r="D669" s="1">
        <f>'PR-RAS'!E676</f>
        <v>0</v>
      </c>
      <c r="E669" s="1">
        <v>0</v>
      </c>
      <c r="F669" s="1">
        <v>0</v>
      </c>
      <c r="G669" s="2">
        <f t="shared" si="10"/>
        <v>7064.8949200000006</v>
      </c>
      <c r="H669" s="2">
        <f t="shared" si="11"/>
        <v>0.19000000000050932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6186.48</v>
      </c>
      <c r="D670" s="1">
        <f>'PR-RAS'!E677</f>
        <v>5628.23</v>
      </c>
      <c r="E670" s="1">
        <v>0</v>
      </c>
      <c r="F670" s="1">
        <v>0</v>
      </c>
      <c r="G670" s="2">
        <f t="shared" si="10"/>
        <v>11669.326859999999</v>
      </c>
      <c r="H670" s="2">
        <f t="shared" si="11"/>
        <v>0.70999999999912689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7240.75</v>
      </c>
      <c r="D687" s="1">
        <f>'PR-RAS'!E694</f>
        <v>0</v>
      </c>
      <c r="E687" s="1">
        <v>0</v>
      </c>
      <c r="F687" s="1">
        <v>0</v>
      </c>
      <c r="G687" s="2">
        <f t="shared" si="10"/>
        <v>4967.1545000000006</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850.89</v>
      </c>
      <c r="D703" s="1">
        <f>'PR-RAS'!E710</f>
        <v>455.18</v>
      </c>
      <c r="E703" s="1">
        <v>0</v>
      </c>
      <c r="F703" s="1">
        <v>0</v>
      </c>
      <c r="G703" s="2">
        <f t="shared" si="10"/>
        <v>1236.3975</v>
      </c>
      <c r="H703" s="2">
        <f t="shared" si="11"/>
        <v>0.29000000000002046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1222.0999999999999</v>
      </c>
      <c r="D710" s="1">
        <f>'PR-RAS'!E717</f>
        <v>491.46</v>
      </c>
      <c r="E710" s="1">
        <v>0</v>
      </c>
      <c r="F710" s="1">
        <v>0</v>
      </c>
      <c r="G710" s="2">
        <f t="shared" si="10"/>
        <v>1563.3591799999999</v>
      </c>
      <c r="H710" s="2">
        <f t="shared" si="11"/>
        <v>0.55999999999988859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23185.06</v>
      </c>
      <c r="D711" s="1">
        <f>'PR-RAS'!E718</f>
        <v>27545.23</v>
      </c>
      <c r="E711" s="1">
        <v>0</v>
      </c>
      <c r="F711" s="1">
        <v>0</v>
      </c>
      <c r="G711" s="2">
        <f t="shared" si="10"/>
        <v>55575.619200000001</v>
      </c>
      <c r="H711" s="2">
        <f t="shared" si="11"/>
        <v>0.29000000000087311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840.14</v>
      </c>
      <c r="D713" s="1">
        <f>'PR-RAS'!E720</f>
        <v>1795.77</v>
      </c>
      <c r="E713" s="1">
        <v>0</v>
      </c>
      <c r="F713" s="1">
        <v>0</v>
      </c>
      <c r="G713" s="2">
        <f t="shared" si="10"/>
        <v>3155.3561600000003</v>
      </c>
      <c r="H713" s="2">
        <f t="shared" si="11"/>
        <v>0.37000000000000455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9114.5400000000009</v>
      </c>
      <c r="D821" s="1">
        <f>'PR-RAS'!E828</f>
        <v>9599.15</v>
      </c>
      <c r="E821" s="1">
        <v>0</v>
      </c>
      <c r="F821" s="1">
        <v>0</v>
      </c>
      <c r="G821" s="2">
        <f t="shared" si="18"/>
        <v>23216.5288</v>
      </c>
      <c r="H821" s="2">
        <f t="shared" si="19"/>
        <v>0.60999999999876309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469457.48000000004</v>
      </c>
      <c r="D984" s="6">
        <f>BILANCA!E6</f>
        <v>513041.25</v>
      </c>
      <c r="E984" s="6">
        <v>0</v>
      </c>
      <c r="F984" s="6">
        <v>0</v>
      </c>
      <c r="G984" s="7">
        <f t="shared" ref="G984:G1241" si="22">B984/1000*C984+B984/500*D984</f>
        <v>1495.53998</v>
      </c>
      <c r="H984" s="7">
        <f t="shared" si="19"/>
        <v>0.73000000003958121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410425.28</v>
      </c>
      <c r="D985" s="1">
        <f>BILANCA!E7</f>
        <v>401010.18</v>
      </c>
      <c r="E985" s="1">
        <v>0</v>
      </c>
      <c r="F985" s="1">
        <v>0</v>
      </c>
      <c r="G985" s="2">
        <f t="shared" si="22"/>
        <v>2424.8912799999998</v>
      </c>
      <c r="H985" s="2">
        <f t="shared" si="19"/>
        <v>0.46000000002095476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26533.82</v>
      </c>
      <c r="D986" s="1">
        <f>BILANCA!E8</f>
        <v>26533.82</v>
      </c>
      <c r="E986" s="1">
        <v>0</v>
      </c>
      <c r="F986" s="1">
        <v>0</v>
      </c>
      <c r="G986" s="2">
        <f t="shared" si="22"/>
        <v>238.80438000000001</v>
      </c>
      <c r="H986" s="2">
        <f t="shared" si="19"/>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10435.870000000001</v>
      </c>
      <c r="D987" s="1">
        <f>BILANCA!E9</f>
        <v>10435.870000000001</v>
      </c>
      <c r="E987" s="1">
        <v>0</v>
      </c>
      <c r="F987" s="1">
        <v>0</v>
      </c>
      <c r="G987" s="2">
        <f t="shared" si="22"/>
        <v>125.23044000000002</v>
      </c>
      <c r="H987" s="2">
        <f t="shared" si="19"/>
        <v>0.25999999999839929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16097.95</v>
      </c>
      <c r="D988" s="1">
        <f>BILANCA!E10</f>
        <v>16097.95</v>
      </c>
      <c r="E988" s="1">
        <v>0</v>
      </c>
      <c r="F988" s="1">
        <v>0</v>
      </c>
      <c r="G988" s="2">
        <f t="shared" si="22"/>
        <v>241.46924999999999</v>
      </c>
      <c r="H988" s="2">
        <f t="shared" si="19"/>
        <v>9.9999999998544808E-2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383891.46</v>
      </c>
      <c r="D990" s="1">
        <f>BILANCA!E12</f>
        <v>374476.36</v>
      </c>
      <c r="E990" s="1">
        <v>0</v>
      </c>
      <c r="F990" s="1">
        <v>0</v>
      </c>
      <c r="G990" s="2">
        <f t="shared" si="22"/>
        <v>7929.9092600000004</v>
      </c>
      <c r="H990" s="2">
        <f t="shared" si="19"/>
        <v>0.82000000000698492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358701.91</v>
      </c>
      <c r="D991" s="1">
        <f>BILANCA!E13</f>
        <v>348109.46</v>
      </c>
      <c r="E991" s="1">
        <v>0</v>
      </c>
      <c r="F991" s="1">
        <v>0</v>
      </c>
      <c r="G991" s="2">
        <f t="shared" si="22"/>
        <v>8439.3666400000002</v>
      </c>
      <c r="H991" s="2">
        <f t="shared" si="19"/>
        <v>0.55000000004656613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847395.87</v>
      </c>
      <c r="D993" s="1">
        <f>BILANCA!E15</f>
        <v>847395.87</v>
      </c>
      <c r="E993" s="1">
        <v>0</v>
      </c>
      <c r="F993" s="1">
        <v>0</v>
      </c>
      <c r="G993" s="2">
        <f t="shared" si="22"/>
        <v>25421.876099999998</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488693.96</v>
      </c>
      <c r="D996" s="1">
        <f>BILANCA!E18</f>
        <v>499286.41</v>
      </c>
      <c r="E996" s="1">
        <v>0</v>
      </c>
      <c r="F996" s="1">
        <v>0</v>
      </c>
      <c r="G996" s="2">
        <f t="shared" si="22"/>
        <v>19334.468140000001</v>
      </c>
      <c r="H996" s="2">
        <f t="shared" si="19"/>
        <v>0.44999999995343387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15545.610000000015</v>
      </c>
      <c r="D997" s="1">
        <f>BILANCA!E19</f>
        <v>16406.789999999979</v>
      </c>
      <c r="E997" s="1">
        <v>0</v>
      </c>
      <c r="F997" s="1">
        <v>0</v>
      </c>
      <c r="G997" s="2">
        <f t="shared" si="22"/>
        <v>677.0286599999996</v>
      </c>
      <c r="H997" s="2">
        <f t="shared" si="19"/>
        <v>0.60000000000582077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91453.28</v>
      </c>
      <c r="D998" s="1">
        <f>BILANCA!E20</f>
        <v>107943.95</v>
      </c>
      <c r="E998" s="1">
        <v>0</v>
      </c>
      <c r="F998" s="1">
        <v>0</v>
      </c>
      <c r="G998" s="2">
        <f t="shared" si="22"/>
        <v>4610.1176999999998</v>
      </c>
      <c r="H998" s="2">
        <f t="shared" si="19"/>
        <v>0.33000000000174623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4652.26</v>
      </c>
      <c r="D999" s="1">
        <f>BILANCA!E21</f>
        <v>4652.26</v>
      </c>
      <c r="E999" s="1">
        <v>0</v>
      </c>
      <c r="F999" s="1">
        <v>0</v>
      </c>
      <c r="G999" s="2">
        <f t="shared" si="22"/>
        <v>223.30848</v>
      </c>
      <c r="H999" s="2">
        <f t="shared" si="19"/>
        <v>0.52000000000043656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2421.2800000000002</v>
      </c>
      <c r="D1000" s="1">
        <f>BILANCA!E22</f>
        <v>2421.2800000000002</v>
      </c>
      <c r="E1000" s="1">
        <v>0</v>
      </c>
      <c r="F1000" s="1">
        <v>0</v>
      </c>
      <c r="G1000" s="2">
        <f t="shared" si="22"/>
        <v>123.48528000000002</v>
      </c>
      <c r="H1000" s="2">
        <f t="shared" si="19"/>
        <v>0.56000000000040018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1402.53</v>
      </c>
      <c r="D1002" s="1">
        <f>BILANCA!E24</f>
        <v>1402.53</v>
      </c>
      <c r="E1002" s="1">
        <v>0</v>
      </c>
      <c r="F1002" s="1">
        <v>0</v>
      </c>
      <c r="G1002" s="2">
        <f t="shared" si="22"/>
        <v>79.944209999999998</v>
      </c>
      <c r="H1002" s="2">
        <f t="shared" si="19"/>
        <v>0.94000000000005457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9800.9599999999991</v>
      </c>
      <c r="D1003" s="1">
        <f>BILANCA!E25</f>
        <v>9800.9599999999991</v>
      </c>
      <c r="E1003" s="1">
        <v>0</v>
      </c>
      <c r="F1003" s="1">
        <v>0</v>
      </c>
      <c r="G1003" s="2">
        <f t="shared" si="22"/>
        <v>588.05759999999998</v>
      </c>
      <c r="H1003" s="2">
        <f t="shared" si="19"/>
        <v>8.000000000174623E-2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41843.230000000003</v>
      </c>
      <c r="D1004" s="1">
        <f>BILANCA!E26</f>
        <v>43811.95</v>
      </c>
      <c r="E1004" s="1">
        <v>0</v>
      </c>
      <c r="F1004" s="1">
        <v>0</v>
      </c>
      <c r="G1004" s="2">
        <f t="shared" si="22"/>
        <v>2718.8097299999999</v>
      </c>
      <c r="H1004" s="2">
        <f t="shared" si="19"/>
        <v>0.2800000000061118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136027.93</v>
      </c>
      <c r="D1006" s="1">
        <f>BILANCA!E28</f>
        <v>153626.14000000001</v>
      </c>
      <c r="E1006" s="1">
        <v>0</v>
      </c>
      <c r="F1006" s="1">
        <v>0</v>
      </c>
      <c r="G1006" s="2">
        <f t="shared" si="22"/>
        <v>10195.44483</v>
      </c>
      <c r="H1006" s="2">
        <f t="shared" si="19"/>
        <v>0.21000000002095476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9643.9400000000023</v>
      </c>
      <c r="D1013" s="1">
        <f>BILANCA!E35</f>
        <v>9960.11</v>
      </c>
      <c r="E1013" s="1">
        <v>0</v>
      </c>
      <c r="F1013" s="1">
        <v>0</v>
      </c>
      <c r="G1013" s="2">
        <f t="shared" si="22"/>
        <v>886.9248</v>
      </c>
      <c r="H1013" s="2">
        <f t="shared" si="19"/>
        <v>0.16999999999825377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40400.120000000003</v>
      </c>
      <c r="D1014" s="1">
        <f>BILANCA!E36</f>
        <v>48424.91</v>
      </c>
      <c r="E1014" s="1">
        <v>0</v>
      </c>
      <c r="F1014" s="1">
        <v>0</v>
      </c>
      <c r="G1014" s="2">
        <f t="shared" si="22"/>
        <v>4254.7481400000006</v>
      </c>
      <c r="H1014" s="2">
        <f t="shared" si="19"/>
        <v>0.20999999999912689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30756.18</v>
      </c>
      <c r="D1018" s="1">
        <f>BILANCA!E40</f>
        <v>38464.800000000003</v>
      </c>
      <c r="E1018" s="1">
        <v>0</v>
      </c>
      <c r="F1018" s="1">
        <v>0</v>
      </c>
      <c r="G1018" s="2">
        <f t="shared" si="22"/>
        <v>3769.0023000000006</v>
      </c>
      <c r="H1018" s="2">
        <f t="shared" si="19"/>
        <v>0.37999999999738066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23286.080000000002</v>
      </c>
      <c r="D1032" s="1">
        <f>BILANCA!E54</f>
        <v>23646.09</v>
      </c>
      <c r="E1032" s="1">
        <v>0</v>
      </c>
      <c r="F1032" s="1">
        <v>0</v>
      </c>
      <c r="G1032" s="2">
        <f t="shared" si="22"/>
        <v>3458.3347400000002</v>
      </c>
      <c r="H1032" s="2">
        <f t="shared" si="19"/>
        <v>0.17000000000189175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23286.080000000002</v>
      </c>
      <c r="D1033" s="1">
        <f>BILANCA!E55</f>
        <v>23646.09</v>
      </c>
      <c r="E1033" s="1">
        <v>0</v>
      </c>
      <c r="F1033" s="1">
        <v>0</v>
      </c>
      <c r="G1033" s="2">
        <f t="shared" si="22"/>
        <v>3528.913</v>
      </c>
      <c r="H1033" s="2">
        <f t="shared" si="19"/>
        <v>0.17000000000189175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59032.200000000004</v>
      </c>
      <c r="D1046" s="1">
        <f>BILANCA!E68</f>
        <v>112031.07</v>
      </c>
      <c r="E1046" s="1">
        <v>0</v>
      </c>
      <c r="F1046" s="1">
        <v>0</v>
      </c>
      <c r="G1046" s="2">
        <f t="shared" si="22"/>
        <v>17834.943420000003</v>
      </c>
      <c r="H1046" s="2">
        <f t="shared" si="19"/>
        <v>0.27000000001135049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5202.32</v>
      </c>
      <c r="D1056" s="1">
        <f>BILANCA!E78</f>
        <v>3546.81</v>
      </c>
      <c r="E1056" s="1">
        <v>0</v>
      </c>
      <c r="F1056" s="1">
        <v>0</v>
      </c>
      <c r="G1056" s="2">
        <f t="shared" si="22"/>
        <v>897.60361999999986</v>
      </c>
      <c r="H1056" s="2">
        <f t="shared" si="19"/>
        <v>0.50999999999976353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5202.32</v>
      </c>
      <c r="D1064" s="1">
        <f>BILANCA!E86</f>
        <v>3546.81</v>
      </c>
      <c r="E1064" s="1">
        <v>0</v>
      </c>
      <c r="F1064" s="1">
        <v>0</v>
      </c>
      <c r="G1064" s="2">
        <f t="shared" si="22"/>
        <v>995.97113999999999</v>
      </c>
      <c r="H1064" s="2">
        <f t="shared" si="19"/>
        <v>0.50999999999976353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14201.65</v>
      </c>
      <c r="D1124" s="1">
        <f>BILANCA!E146</f>
        <v>50101.68</v>
      </c>
      <c r="E1124" s="1">
        <v>0</v>
      </c>
      <c r="F1124" s="1">
        <v>0</v>
      </c>
      <c r="G1124" s="2">
        <f t="shared" si="22"/>
        <v>16131.106409999997</v>
      </c>
      <c r="H1124" s="2">
        <f t="shared" si="23"/>
        <v>0.67000000000007276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49.77</v>
      </c>
      <c r="D1138" s="1">
        <f>BILANCA!E160</f>
        <v>216.4</v>
      </c>
      <c r="E1138" s="1">
        <v>0</v>
      </c>
      <c r="F1138" s="1">
        <v>0</v>
      </c>
      <c r="G1138" s="2">
        <f t="shared" si="22"/>
        <v>74.798349999999999</v>
      </c>
      <c r="H1138" s="2">
        <f t="shared" si="23"/>
        <v>0.63000000000000256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14151.88</v>
      </c>
      <c r="D1139" s="1">
        <f>BILANCA!E161</f>
        <v>49885.279999999999</v>
      </c>
      <c r="E1139" s="1">
        <v>0</v>
      </c>
      <c r="F1139" s="1">
        <v>0</v>
      </c>
      <c r="G1139" s="2">
        <f t="shared" si="22"/>
        <v>17771.90064</v>
      </c>
      <c r="H1139" s="2">
        <f t="shared" si="23"/>
        <v>0.3999999999996362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39628.230000000003</v>
      </c>
      <c r="D1148" s="1">
        <f>BILANCA!E170</f>
        <v>58382.58</v>
      </c>
      <c r="E1148" s="1">
        <v>0</v>
      </c>
      <c r="F1148" s="1">
        <v>0</v>
      </c>
      <c r="G1148" s="2">
        <f t="shared" si="22"/>
        <v>25804.909350000002</v>
      </c>
      <c r="H1148" s="2">
        <f t="shared" si="23"/>
        <v>0.65000000000145519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39628.230000000003</v>
      </c>
      <c r="D1151" s="1">
        <f>BILANCA!E173</f>
        <v>58382.58</v>
      </c>
      <c r="E1151" s="1">
        <v>0</v>
      </c>
      <c r="F1151" s="1">
        <v>0</v>
      </c>
      <c r="G1151" s="2">
        <f t="shared" si="22"/>
        <v>26274.089520000001</v>
      </c>
      <c r="H1151" s="2">
        <f t="shared" si="23"/>
        <v>0.65000000000145519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469457.48</v>
      </c>
      <c r="D1152" s="1">
        <f>BILANCA!E175</f>
        <v>513041.25</v>
      </c>
      <c r="E1152" s="1">
        <v>0</v>
      </c>
      <c r="F1152" s="1">
        <v>0</v>
      </c>
      <c r="G1152" s="2">
        <f t="shared" si="22"/>
        <v>252746.25662</v>
      </c>
      <c r="H1152" s="2">
        <f t="shared" si="23"/>
        <v>0.72999999998137355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46650.54</v>
      </c>
      <c r="D1153" s="1">
        <f>BILANCA!E176</f>
        <v>69003.16</v>
      </c>
      <c r="E1153" s="1">
        <v>0</v>
      </c>
      <c r="F1153" s="1">
        <v>0</v>
      </c>
      <c r="G1153" s="2">
        <f t="shared" si="22"/>
        <v>31391.666200000003</v>
      </c>
      <c r="H1153" s="2">
        <f t="shared" si="23"/>
        <v>0.62000000000261934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46650.54</v>
      </c>
      <c r="D1154" s="1">
        <f>BILANCA!E177</f>
        <v>69003.16</v>
      </c>
      <c r="E1154" s="1">
        <v>0</v>
      </c>
      <c r="F1154" s="1">
        <v>0</v>
      </c>
      <c r="G1154" s="2">
        <f t="shared" si="22"/>
        <v>31576.323060000002</v>
      </c>
      <c r="H1154" s="2">
        <f t="shared" si="23"/>
        <v>0.62000000000261934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37585.4</v>
      </c>
      <c r="D1155" s="1">
        <f>BILANCA!E178</f>
        <v>58629.120000000003</v>
      </c>
      <c r="E1155" s="1">
        <v>0</v>
      </c>
      <c r="F1155" s="1">
        <v>0</v>
      </c>
      <c r="G1155" s="2">
        <f t="shared" si="22"/>
        <v>26633.106079999998</v>
      </c>
      <c r="H1155" s="2">
        <f t="shared" si="23"/>
        <v>0.52000000000407454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3841.01</v>
      </c>
      <c r="D1156" s="1">
        <f>BILANCA!E179</f>
        <v>6825.07</v>
      </c>
      <c r="E1156" s="1">
        <v>0</v>
      </c>
      <c r="F1156" s="1">
        <v>0</v>
      </c>
      <c r="G1156" s="2">
        <f t="shared" si="22"/>
        <v>3025.9689499999995</v>
      </c>
      <c r="H1156" s="2">
        <f t="shared" si="23"/>
        <v>7.999999999992724E-2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21.82</v>
      </c>
      <c r="D1157" s="1">
        <f>BILANCA!E180</f>
        <v>2.16</v>
      </c>
      <c r="E1157" s="1">
        <v>0</v>
      </c>
      <c r="F1157" s="1">
        <v>0</v>
      </c>
      <c r="G1157" s="2">
        <f t="shared" si="22"/>
        <v>4.5483599999999997</v>
      </c>
      <c r="H1157" s="2">
        <f t="shared" si="23"/>
        <v>0.33999999999999986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21.82</v>
      </c>
      <c r="D1160" s="1">
        <f>BILANCA!E183</f>
        <v>2.16</v>
      </c>
      <c r="E1160" s="1">
        <v>0</v>
      </c>
      <c r="F1160" s="1">
        <v>0</v>
      </c>
      <c r="G1160" s="2">
        <f t="shared" si="22"/>
        <v>4.6267800000000001</v>
      </c>
      <c r="H1160" s="2">
        <f t="shared" si="23"/>
        <v>0.33999999999999986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5202.3100000000004</v>
      </c>
      <c r="D1165" s="1">
        <f>BILANCA!E188</f>
        <v>3546.81</v>
      </c>
      <c r="E1165" s="1">
        <v>0</v>
      </c>
      <c r="F1165" s="1">
        <v>0</v>
      </c>
      <c r="G1165" s="2">
        <f t="shared" si="22"/>
        <v>2237.8592600000002</v>
      </c>
      <c r="H1165" s="2">
        <f t="shared" si="23"/>
        <v>0.50000000000045475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422806.94</v>
      </c>
      <c r="D1214" s="1">
        <f>BILANCA!E237</f>
        <v>444038.09</v>
      </c>
      <c r="E1214" s="1">
        <v>0</v>
      </c>
      <c r="F1214" s="1">
        <v>0</v>
      </c>
      <c r="G1214" s="2">
        <f t="shared" si="22"/>
        <v>302814.00072000001</v>
      </c>
      <c r="H1214" s="2">
        <f t="shared" si="23"/>
        <v>0.15000000002328306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410425.27999999997</v>
      </c>
      <c r="D1215" s="1">
        <f>BILANCA!E238</f>
        <v>401010.18</v>
      </c>
      <c r="E1215" s="1">
        <v>0</v>
      </c>
      <c r="F1215" s="1">
        <v>0</v>
      </c>
      <c r="G1215" s="2">
        <f t="shared" si="22"/>
        <v>281287.38847999997</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410425.27999999997</v>
      </c>
      <c r="D1216" s="1">
        <f>BILANCA!E239</f>
        <v>401010.18</v>
      </c>
      <c r="E1216" s="1">
        <v>0</v>
      </c>
      <c r="F1216" s="1">
        <v>0</v>
      </c>
      <c r="G1216" s="2">
        <f t="shared" si="22"/>
        <v>282499.83412000001</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387346.11</v>
      </c>
      <c r="D1217" s="1">
        <f>BILANCA!E240</f>
        <v>377931.01</v>
      </c>
      <c r="E1217" s="1">
        <v>0</v>
      </c>
      <c r="F1217" s="1">
        <v>0</v>
      </c>
      <c r="G1217" s="2">
        <f t="shared" si="22"/>
        <v>267510.70242000005</v>
      </c>
      <c r="H1217" s="2">
        <f t="shared" si="23"/>
        <v>0.11999999999534339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23079.17</v>
      </c>
      <c r="D1218" s="1">
        <f>BILANCA!E241</f>
        <v>23079.17</v>
      </c>
      <c r="E1218" s="1">
        <v>0</v>
      </c>
      <c r="F1218" s="1">
        <v>0</v>
      </c>
      <c r="G1218" s="2">
        <f t="shared" si="22"/>
        <v>16270.814849999997</v>
      </c>
      <c r="H1218" s="2">
        <f t="shared" si="23"/>
        <v>0.33999999999650754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12331.89</v>
      </c>
      <c r="D1222" s="1">
        <f>BILANCA!E245</f>
        <v>42811.51</v>
      </c>
      <c r="E1222" s="1">
        <v>0</v>
      </c>
      <c r="F1222" s="1">
        <v>0</v>
      </c>
      <c r="G1222" s="2">
        <f t="shared" si="22"/>
        <v>23411.22349</v>
      </c>
      <c r="H1222" s="2">
        <f t="shared" si="23"/>
        <v>0.59999999999854481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12331.89</v>
      </c>
      <c r="D1223" s="1">
        <f>BILANCA!E246</f>
        <v>42811.51</v>
      </c>
      <c r="E1223" s="1">
        <v>0</v>
      </c>
      <c r="F1223" s="1">
        <v>0</v>
      </c>
      <c r="G1223" s="2">
        <f t="shared" si="22"/>
        <v>23509.178399999997</v>
      </c>
      <c r="H1223" s="2">
        <f t="shared" si="23"/>
        <v>0.59999999999854481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12331.89</v>
      </c>
      <c r="D1224" s="1">
        <f>BILANCA!E247</f>
        <v>42811.51</v>
      </c>
      <c r="E1224" s="1">
        <v>0</v>
      </c>
      <c r="F1224" s="1">
        <v>0</v>
      </c>
      <c r="G1224" s="2">
        <f t="shared" si="22"/>
        <v>23607.133310000001</v>
      </c>
      <c r="H1224" s="2">
        <f t="shared" si="23"/>
        <v>0.59999999999854481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49.77</v>
      </c>
      <c r="D1232" s="1">
        <f>BILANCA!E255</f>
        <v>216.4</v>
      </c>
      <c r="E1232" s="1">
        <v>0</v>
      </c>
      <c r="F1232" s="1">
        <v>0</v>
      </c>
      <c r="G1232" s="2">
        <f t="shared" si="22"/>
        <v>120.15993</v>
      </c>
      <c r="H1232" s="2">
        <f t="shared" si="23"/>
        <v>0.63000000000000256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8313.76</v>
      </c>
      <c r="D1236" s="1">
        <f>BILANCA!E259</f>
        <v>48197.77</v>
      </c>
      <c r="E1236" s="1">
        <v>0</v>
      </c>
      <c r="F1236" s="1">
        <v>0</v>
      </c>
      <c r="G1236" s="2">
        <f t="shared" si="22"/>
        <v>26491.4529</v>
      </c>
      <c r="H1236" s="2">
        <f t="shared" si="23"/>
        <v>0.47000000000298314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8313.76</v>
      </c>
      <c r="D1237" s="1">
        <f>BILANCA!E260</f>
        <v>48197.77</v>
      </c>
      <c r="E1237" s="1">
        <v>0</v>
      </c>
      <c r="F1237" s="1">
        <v>0</v>
      </c>
      <c r="G1237" s="2">
        <f t="shared" si="22"/>
        <v>26596.162199999999</v>
      </c>
      <c r="H1237" s="2">
        <f t="shared" si="23"/>
        <v>0.47000000000298314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14151.88</v>
      </c>
      <c r="D1240" s="1">
        <f>BILANCA!E264</f>
        <v>49885.279999999999</v>
      </c>
      <c r="E1240" s="1">
        <v>0</v>
      </c>
      <c r="F1240" s="1">
        <v>0</v>
      </c>
      <c r="G1240" s="2">
        <f t="shared" si="22"/>
        <v>29278.067080000001</v>
      </c>
      <c r="H1240" s="2">
        <f t="shared" si="23"/>
        <v>0.3999999999996362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49.77</v>
      </c>
      <c r="D1241" s="1">
        <f>BILANCA!E265</f>
        <v>216.4</v>
      </c>
      <c r="E1241" s="1">
        <v>0</v>
      </c>
      <c r="F1241" s="1">
        <v>0</v>
      </c>
      <c r="G1241" s="2">
        <f t="shared" si="22"/>
        <v>124.50306</v>
      </c>
      <c r="H1241" s="2">
        <f t="shared" si="23"/>
        <v>0.63000000000000256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5202.32</v>
      </c>
      <c r="D1244" s="1">
        <f>BILANCA!E268</f>
        <v>3546.81</v>
      </c>
      <c r="E1244" s="1">
        <v>0</v>
      </c>
      <c r="F1244" s="1">
        <v>0</v>
      </c>
      <c r="G1244" s="2">
        <f t="shared" si="24"/>
        <v>3209.2403399999998</v>
      </c>
      <c r="H1244" s="2">
        <f t="shared" si="23"/>
        <v>0.50999999999976353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14151.88</v>
      </c>
      <c r="D1262" s="1">
        <f>BILANCA!E286</f>
        <v>49885.279999999999</v>
      </c>
      <c r="E1262" s="1">
        <v>0</v>
      </c>
      <c r="F1262" s="1">
        <v>0</v>
      </c>
      <c r="G1262" s="2">
        <f t="shared" si="24"/>
        <v>31784.360760000003</v>
      </c>
      <c r="H1262" s="2">
        <f t="shared" si="23"/>
        <v>0.3999999999996362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1317.83</v>
      </c>
      <c r="D1263" s="1">
        <f>BILANCA!E287</f>
        <v>3923.73</v>
      </c>
      <c r="E1263" s="1">
        <v>0</v>
      </c>
      <c r="F1263" s="1">
        <v>0</v>
      </c>
      <c r="G1263" s="2">
        <f t="shared" si="24"/>
        <v>2566.2812000000004</v>
      </c>
      <c r="H1263" s="2">
        <f t="shared" si="23"/>
        <v>0.44000000000005457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45332.71</v>
      </c>
      <c r="D1264" s="1">
        <f>BILANCA!E288</f>
        <v>65079.43</v>
      </c>
      <c r="E1264" s="1">
        <v>0</v>
      </c>
      <c r="F1264" s="1">
        <v>0</v>
      </c>
      <c r="G1264" s="2">
        <f t="shared" si="24"/>
        <v>49313.131170000001</v>
      </c>
      <c r="H1264" s="2">
        <f t="shared" si="23"/>
        <v>0.72000000000116415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557590.02</v>
      </c>
      <c r="D1408" s="1">
        <f>'RAS-funkcijski'!E114</f>
        <v>693232.61</v>
      </c>
      <c r="E1408" s="1">
        <v>0</v>
      </c>
      <c r="F1408" s="1">
        <v>0</v>
      </c>
      <c r="G1408" s="2">
        <f t="shared" si="24"/>
        <v>213846.07640000002</v>
      </c>
      <c r="H1408" s="2">
        <f t="shared" si="27"/>
        <v>0.41000000003259629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542102.27</v>
      </c>
      <c r="D1409" s="1">
        <f>'RAS-funkcijski'!E115</f>
        <v>662335.92000000004</v>
      </c>
      <c r="E1409" s="1">
        <v>0</v>
      </c>
      <c r="F1409" s="1">
        <v>0</v>
      </c>
      <c r="G1409" s="2">
        <f t="shared" si="24"/>
        <v>207211.92621000001</v>
      </c>
      <c r="H1409" s="2">
        <f t="shared" si="27"/>
        <v>0.34999999997671694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542102.27</v>
      </c>
      <c r="D1411" s="1">
        <f>'RAS-funkcijski'!E117</f>
        <v>662335.92000000004</v>
      </c>
      <c r="E1411" s="1">
        <v>0</v>
      </c>
      <c r="F1411" s="1">
        <v>0</v>
      </c>
      <c r="G1411" s="2">
        <f t="shared" si="24"/>
        <v>210945.47443</v>
      </c>
      <c r="H1411" s="2">
        <f t="shared" si="27"/>
        <v>0.34999999997671694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15487.75</v>
      </c>
      <c r="D1420" s="1">
        <f>'RAS-funkcijski'!E126</f>
        <v>30896.69</v>
      </c>
      <c r="E1420" s="1">
        <v>0</v>
      </c>
      <c r="F1420" s="1">
        <v>0</v>
      </c>
      <c r="G1420" s="2">
        <f t="shared" si="24"/>
        <v>9428.2978599999988</v>
      </c>
      <c r="H1420" s="2">
        <f t="shared" si="27"/>
        <v>0.56000000000130967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557590.02</v>
      </c>
      <c r="D1435" s="13">
        <f>'RAS-funkcijski'!E141</f>
        <v>693232.61</v>
      </c>
      <c r="E1435" s="13">
        <v>0</v>
      </c>
      <c r="F1435" s="13">
        <v>0</v>
      </c>
      <c r="G1435" s="14">
        <f t="shared" si="24"/>
        <v>266335.56787999999</v>
      </c>
      <c r="H1435" s="14">
        <f t="shared" si="27"/>
        <v>0.41000000003259629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3906.2</v>
      </c>
      <c r="D1436" s="6">
        <f>'P-VRIO'!E5</f>
        <v>0</v>
      </c>
      <c r="E1436" s="6">
        <v>0</v>
      </c>
      <c r="F1436" s="6">
        <v>0</v>
      </c>
      <c r="G1436" s="7">
        <f t="shared" si="24"/>
        <v>3.9062000000000001</v>
      </c>
      <c r="H1436" s="7">
        <f t="shared" si="27"/>
        <v>0.1999999999998181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3906.2</v>
      </c>
      <c r="D1453" s="1">
        <f>'P-VRIO'!E22</f>
        <v>0</v>
      </c>
      <c r="E1453" s="1">
        <v>0</v>
      </c>
      <c r="F1453" s="1">
        <v>0</v>
      </c>
      <c r="G1453" s="2">
        <f t="shared" si="24"/>
        <v>70.311599999999984</v>
      </c>
      <c r="H1453" s="2">
        <f t="shared" si="27"/>
        <v>0.1999999999998181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3906.2</v>
      </c>
      <c r="D1454" s="1">
        <f>'P-VRIO'!E23</f>
        <v>0</v>
      </c>
      <c r="E1454" s="1">
        <v>0</v>
      </c>
      <c r="F1454" s="1">
        <v>0</v>
      </c>
      <c r="G1454" s="2">
        <f t="shared" si="24"/>
        <v>74.217799999999997</v>
      </c>
      <c r="H1454" s="2">
        <f t="shared" si="27"/>
        <v>0.1999999999998181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3906.2</v>
      </c>
      <c r="D1456" s="1">
        <f>'P-VRIO'!E25</f>
        <v>0</v>
      </c>
      <c r="E1456" s="1">
        <v>0</v>
      </c>
      <c r="F1456" s="1">
        <v>0</v>
      </c>
      <c r="G1456" s="2">
        <f t="shared" si="24"/>
        <v>82.030200000000008</v>
      </c>
      <c r="H1456" s="2">
        <f t="shared" si="27"/>
        <v>0.1999999999998181</v>
      </c>
      <c r="I1456" s="10">
        <f t="shared" si="30"/>
        <v>16.406039999985079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46650.54</v>
      </c>
      <c r="D1480" s="6"/>
      <c r="E1480" s="6">
        <v>0</v>
      </c>
      <c r="F1480" s="6">
        <v>0</v>
      </c>
      <c r="G1480" s="7">
        <f t="shared" ref="G1480:G1580" si="34">B1480/1000*C1480</f>
        <v>46.650539999999999</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705118.52</v>
      </c>
      <c r="D1481" s="1">
        <v>0</v>
      </c>
      <c r="E1481" s="1">
        <v>0</v>
      </c>
      <c r="F1481" s="1">
        <v>0</v>
      </c>
      <c r="G1481" s="2">
        <f t="shared" si="34"/>
        <v>1410.23704</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705118.52</v>
      </c>
      <c r="D1483" s="1">
        <v>0</v>
      </c>
      <c r="E1483" s="1">
        <v>0</v>
      </c>
      <c r="F1483" s="1">
        <v>0</v>
      </c>
      <c r="G1483" s="2">
        <f t="shared" si="34"/>
        <v>2820.47408</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576830.67000000004</v>
      </c>
      <c r="D1484" s="1">
        <v>0</v>
      </c>
      <c r="E1484" s="1">
        <v>0</v>
      </c>
      <c r="F1484" s="1">
        <v>0</v>
      </c>
      <c r="G1484" s="2">
        <f t="shared" si="34"/>
        <v>2884.15335</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112842.06</v>
      </c>
      <c r="D1485" s="1">
        <v>0</v>
      </c>
      <c r="E1485" s="1">
        <v>0</v>
      </c>
      <c r="F1485" s="1">
        <v>0</v>
      </c>
      <c r="G1485" s="2">
        <f t="shared" si="34"/>
        <v>677.05236000000002</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893.88</v>
      </c>
      <c r="D1486" s="1">
        <v>0</v>
      </c>
      <c r="E1486" s="1">
        <v>0</v>
      </c>
      <c r="F1486" s="1">
        <v>0</v>
      </c>
      <c r="G1486" s="2">
        <f t="shared" si="34"/>
        <v>6.2571599999999998</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9599.15</v>
      </c>
      <c r="D1489" s="1">
        <v>0</v>
      </c>
      <c r="E1489" s="1">
        <v>0</v>
      </c>
      <c r="F1489" s="1">
        <v>0</v>
      </c>
      <c r="G1489" s="2">
        <f t="shared" si="34"/>
        <v>95.991500000000002</v>
      </c>
      <c r="H1489" s="2">
        <f t="shared" si="35"/>
        <v>0.1499999999996362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4952.76</v>
      </c>
      <c r="D1491" s="1">
        <v>0</v>
      </c>
      <c r="E1491" s="1">
        <v>0</v>
      </c>
      <c r="F1491" s="1">
        <v>0</v>
      </c>
      <c r="G1491" s="2">
        <f t="shared" si="34"/>
        <v>59.433120000000002</v>
      </c>
      <c r="H1491" s="2">
        <f t="shared" si="35"/>
        <v>0.23999999999978172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682765.9</v>
      </c>
      <c r="D1499" s="1">
        <v>0</v>
      </c>
      <c r="E1499" s="1">
        <v>0</v>
      </c>
      <c r="F1499" s="1">
        <v>0</v>
      </c>
      <c r="G1499" s="2">
        <f t="shared" si="34"/>
        <v>13655.318000000001</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682765.9</v>
      </c>
      <c r="D1501" s="1">
        <v>0</v>
      </c>
      <c r="E1501" s="1">
        <v>0</v>
      </c>
      <c r="F1501" s="1">
        <v>0</v>
      </c>
      <c r="G1501" s="2">
        <f t="shared" si="34"/>
        <v>15020.8498</v>
      </c>
      <c r="H1501" s="2">
        <f t="shared" si="35"/>
        <v>9.9999999976716936E-2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555786.96</v>
      </c>
      <c r="D1502" s="1">
        <v>0</v>
      </c>
      <c r="E1502" s="1">
        <v>0</v>
      </c>
      <c r="F1502" s="1">
        <v>0</v>
      </c>
      <c r="G1502" s="2">
        <f t="shared" si="34"/>
        <v>12783.100079999998</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109857.99</v>
      </c>
      <c r="D1503" s="1">
        <v>0</v>
      </c>
      <c r="E1503" s="1">
        <v>0</v>
      </c>
      <c r="F1503" s="1">
        <v>0</v>
      </c>
      <c r="G1503" s="2">
        <f t="shared" si="34"/>
        <v>2636.5917600000002</v>
      </c>
      <c r="H1503" s="2">
        <f t="shared" si="35"/>
        <v>9.9999999947613105E-3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913.54</v>
      </c>
      <c r="D1504" s="1">
        <v>0</v>
      </c>
      <c r="E1504" s="1">
        <v>0</v>
      </c>
      <c r="F1504" s="1">
        <v>0</v>
      </c>
      <c r="G1504" s="2">
        <f t="shared" si="34"/>
        <v>22.8385</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9599.15</v>
      </c>
      <c r="D1507" s="1">
        <v>0</v>
      </c>
      <c r="E1507" s="1">
        <v>0</v>
      </c>
      <c r="F1507" s="1">
        <v>0</v>
      </c>
      <c r="G1507" s="2">
        <f t="shared" si="34"/>
        <v>268.77620000000002</v>
      </c>
      <c r="H1507" s="2">
        <f t="shared" si="35"/>
        <v>0.1499999999996362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6608.26</v>
      </c>
      <c r="D1509" s="1">
        <v>0</v>
      </c>
      <c r="E1509" s="1">
        <v>0</v>
      </c>
      <c r="F1509" s="1">
        <v>0</v>
      </c>
      <c r="G1509" s="2">
        <f t="shared" si="34"/>
        <v>198.24780000000001</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69003.160000000033</v>
      </c>
      <c r="D1517" s="1">
        <v>0</v>
      </c>
      <c r="E1517" s="1">
        <v>0</v>
      </c>
      <c r="F1517" s="1">
        <v>0</v>
      </c>
      <c r="G1517" s="2">
        <f t="shared" si="34"/>
        <v>2622.1200800000011</v>
      </c>
      <c r="H1517" s="2">
        <f t="shared" si="35"/>
        <v>0.16000000003259629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7470.54</v>
      </c>
      <c r="D1518" s="1">
        <v>0</v>
      </c>
      <c r="E1518" s="1">
        <v>0</v>
      </c>
      <c r="F1518" s="1">
        <v>0</v>
      </c>
      <c r="G1518" s="2">
        <f t="shared" si="34"/>
        <v>291.35106000000002</v>
      </c>
      <c r="H1518" s="2">
        <f t="shared" si="35"/>
        <v>0.46000000000003638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7470.54</v>
      </c>
      <c r="D1524" s="1">
        <v>0</v>
      </c>
      <c r="E1524" s="1">
        <v>0</v>
      </c>
      <c r="F1524" s="1">
        <v>0</v>
      </c>
      <c r="G1524" s="2">
        <f t="shared" si="34"/>
        <v>336.17429999999996</v>
      </c>
      <c r="H1524" s="2">
        <f t="shared" si="35"/>
        <v>0.46000000000003638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3921.57</v>
      </c>
      <c r="D1530" s="1">
        <v>0</v>
      </c>
      <c r="E1530" s="1">
        <v>0</v>
      </c>
      <c r="F1530" s="1">
        <v>0</v>
      </c>
      <c r="G1530" s="2">
        <f t="shared" si="34"/>
        <v>200.00006999999999</v>
      </c>
      <c r="H1530" s="2">
        <f t="shared" si="35"/>
        <v>0.42999999999983629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3921.57</v>
      </c>
      <c r="D1531" s="1">
        <v>0</v>
      </c>
      <c r="E1531" s="1">
        <v>0</v>
      </c>
      <c r="F1531" s="1">
        <v>0</v>
      </c>
      <c r="G1531" s="2">
        <f t="shared" si="34"/>
        <v>203.92164</v>
      </c>
      <c r="H1531" s="2">
        <f t="shared" si="35"/>
        <v>0.42999999999983629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2.16</v>
      </c>
      <c r="D1535" s="1">
        <v>0</v>
      </c>
      <c r="E1535" s="1">
        <v>0</v>
      </c>
      <c r="F1535" s="1">
        <v>0</v>
      </c>
      <c r="G1535" s="2">
        <f t="shared" si="34"/>
        <v>0.12096000000000001</v>
      </c>
      <c r="H1535" s="2">
        <f t="shared" si="35"/>
        <v>0.16000000000000014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2.16</v>
      </c>
      <c r="D1536" s="1">
        <v>0</v>
      </c>
      <c r="E1536" s="1">
        <v>0</v>
      </c>
      <c r="F1536" s="1">
        <v>0</v>
      </c>
      <c r="G1536" s="2">
        <f t="shared" si="34"/>
        <v>0.12312000000000001</v>
      </c>
      <c r="H1536" s="2">
        <f t="shared" si="35"/>
        <v>0.16000000000000014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3546.81</v>
      </c>
      <c r="D1560" s="1">
        <v>0</v>
      </c>
      <c r="E1560" s="1">
        <v>0</v>
      </c>
      <c r="F1560" s="1">
        <v>0</v>
      </c>
      <c r="G1560" s="2">
        <f t="shared" si="34"/>
        <v>287.29160999999999</v>
      </c>
      <c r="H1560" s="2">
        <f t="shared" si="35"/>
        <v>0.19000000000005457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3546.81</v>
      </c>
      <c r="D1563" s="1">
        <v>0</v>
      </c>
      <c r="E1563" s="1">
        <v>0</v>
      </c>
      <c r="F1563" s="1">
        <v>0</v>
      </c>
      <c r="G1563" s="2">
        <f t="shared" si="34"/>
        <v>297.93204000000003</v>
      </c>
      <c r="H1563" s="2">
        <f t="shared" si="35"/>
        <v>0.19000000000005457</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61532.62</v>
      </c>
      <c r="D1576" s="1">
        <v>0</v>
      </c>
      <c r="E1576" s="1">
        <v>0</v>
      </c>
      <c r="F1576" s="1">
        <v>0</v>
      </c>
      <c r="G1576" s="2">
        <f t="shared" si="34"/>
        <v>5968.6641400000008</v>
      </c>
      <c r="H1576" s="2">
        <f t="shared" si="35"/>
        <v>0.37999999999738066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61532.62</v>
      </c>
      <c r="D1577" s="1">
        <v>0</v>
      </c>
      <c r="E1577" s="1">
        <v>0</v>
      </c>
      <c r="F1577" s="1">
        <v>0</v>
      </c>
      <c r="G1577" s="2">
        <f t="shared" si="34"/>
        <v>6030.1967600000007</v>
      </c>
      <c r="H1577" s="2">
        <f t="shared" si="35"/>
        <v>0.37999999999738066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4"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9587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563212.84</v>
      </c>
      <c r="I16" s="170">
        <f>'PR-RAS'!E6</f>
        <v>723712.23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548780.03</v>
      </c>
      <c r="I17" s="170">
        <f>'PR-RAS'!E151</f>
        <v>680390.57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12331.889999999948</v>
      </c>
      <c r="I18" s="170">
        <f>'PR-RAS'!E645</f>
        <v>42811.509999999995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410425.28</v>
      </c>
      <c r="I20" s="173">
        <f>BILANCA!E7</f>
        <v>401010.18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59032.200000000004</v>
      </c>
      <c r="I21" s="175">
        <f>BILANCA!E68</f>
        <v>112031.07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46650.54</v>
      </c>
      <c r="I22" s="175">
        <f>BILANCA!E176</f>
        <v>69003.16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422806.94</v>
      </c>
      <c r="I23" s="177">
        <f>BILANCA!E237</f>
        <v>444038.09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557590.02</v>
      </c>
      <c r="I27" s="175">
        <f>'RAS-funkcijski'!E114</f>
        <v>693232.61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557590.02</v>
      </c>
      <c r="I28" s="179">
        <f>'RAS-funkcijski'!E141</f>
        <v>693232.61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3906.2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3906.2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46650.54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69003.160000000033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7470.54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61532.62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43" zoomScaleNormal="100" workbookViewId="0">
      <selection activeCell="G636" sqref="G6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563212.84</v>
      </c>
      <c r="E6" s="51">
        <f>E7+E44+E50+E82+E106+E124+E133+E139</f>
        <v>723712.23</v>
      </c>
      <c r="F6" s="52">
        <f t="shared" ref="F6:F131" si="0">IF(D6&lt;&gt;0,IF(E6/D6&gt;=100,"&gt;&gt;100",E6/D6*100),"-")</f>
        <v>128.49711132295917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496199.54</v>
      </c>
      <c r="E50" s="51">
        <f>E51+E54+E59+E62+E65+E68+E71+E74+E77</f>
        <v>661123.4</v>
      </c>
      <c r="F50" s="52">
        <f t="shared" si="0"/>
        <v>133.23740687063113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488958.79</v>
      </c>
      <c r="E68" s="51">
        <f t="shared" si="15"/>
        <v>661123.4</v>
      </c>
      <c r="F68" s="52">
        <f t="shared" si="0"/>
        <v>135.21045403437785</v>
      </c>
    </row>
    <row r="69" spans="1:6" ht="12.75" customHeight="1" x14ac:dyDescent="0.2">
      <c r="A69" s="53" t="s">
        <v>184</v>
      </c>
      <c r="B69" s="85" t="s">
        <v>185</v>
      </c>
      <c r="C69" s="50" t="s">
        <v>184</v>
      </c>
      <c r="D69" s="242">
        <v>482772.31</v>
      </c>
      <c r="E69" s="242">
        <v>655495.17000000004</v>
      </c>
      <c r="F69" s="52">
        <f t="shared" si="0"/>
        <v>135.77729219805502</v>
      </c>
    </row>
    <row r="70" spans="1:6" ht="24" x14ac:dyDescent="0.2">
      <c r="A70" s="53" t="s">
        <v>186</v>
      </c>
      <c r="B70" s="85" t="s">
        <v>187</v>
      </c>
      <c r="C70" s="50" t="s">
        <v>186</v>
      </c>
      <c r="D70" s="242">
        <v>6186.48</v>
      </c>
      <c r="E70" s="242">
        <v>5628.23</v>
      </c>
      <c r="F70" s="52">
        <f t="shared" si="0"/>
        <v>90.976290232894954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7240.75</v>
      </c>
      <c r="E74" s="51">
        <f t="shared" si="17"/>
        <v>0</v>
      </c>
      <c r="F74" s="52">
        <f t="shared" si="0"/>
        <v>0</v>
      </c>
    </row>
    <row r="75" spans="1:6" ht="12.75" customHeight="1" x14ac:dyDescent="0.2">
      <c r="A75" s="53" t="s">
        <v>196</v>
      </c>
      <c r="B75" s="85" t="s">
        <v>197</v>
      </c>
      <c r="C75" s="50" t="s">
        <v>196</v>
      </c>
      <c r="D75" s="242">
        <v>7240.75</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850.89</v>
      </c>
      <c r="E106" s="51">
        <f t="shared" si="23"/>
        <v>455.18</v>
      </c>
      <c r="F106" s="52">
        <f t="shared" si="0"/>
        <v>53.494576267202575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850.89</v>
      </c>
      <c r="E112" s="51">
        <f t="shared" si="25"/>
        <v>455.18</v>
      </c>
      <c r="F112" s="52">
        <f t="shared" si="0"/>
        <v>53.494576267202575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850.89</v>
      </c>
      <c r="E117" s="242">
        <v>455.18</v>
      </c>
      <c r="F117" s="52">
        <f t="shared" si="0"/>
        <v>53.494576267202575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3421.76</v>
      </c>
      <c r="E124" s="51">
        <f t="shared" si="27"/>
        <v>3839.95</v>
      </c>
      <c r="F124" s="52">
        <f t="shared" si="0"/>
        <v>112.22148835686896</v>
      </c>
    </row>
    <row r="125" spans="1:6" ht="12.75" customHeight="1" x14ac:dyDescent="0.2">
      <c r="A125" s="53">
        <v>661</v>
      </c>
      <c r="B125" s="86" t="s">
        <v>296</v>
      </c>
      <c r="C125" s="50" t="s">
        <v>297</v>
      </c>
      <c r="D125" s="51">
        <f t="shared" ref="D125:E125" si="28">SUM(D126:D127)</f>
        <v>3421.76</v>
      </c>
      <c r="E125" s="51">
        <f t="shared" si="28"/>
        <v>3094.95</v>
      </c>
      <c r="F125" s="52">
        <f t="shared" si="0"/>
        <v>90.449067146731494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3421.76</v>
      </c>
      <c r="E127" s="242">
        <v>3094.95</v>
      </c>
      <c r="F127" s="52">
        <f t="shared" si="0"/>
        <v>90.449067146731494</v>
      </c>
    </row>
    <row r="128" spans="1:6" ht="24" x14ac:dyDescent="0.2">
      <c r="A128" s="53">
        <v>663</v>
      </c>
      <c r="B128" s="231" t="s">
        <v>302</v>
      </c>
      <c r="C128" s="50" t="s">
        <v>303</v>
      </c>
      <c r="D128" s="51">
        <f t="shared" ref="D128:E128" si="29">SUM(D129:D132)</f>
        <v>0</v>
      </c>
      <c r="E128" s="51">
        <f t="shared" si="29"/>
        <v>745</v>
      </c>
      <c r="F128" s="52" t="str">
        <f t="shared" si="0"/>
        <v>-</v>
      </c>
    </row>
    <row r="129" spans="1:6" ht="12.75" customHeight="1" x14ac:dyDescent="0.2">
      <c r="A129" s="53">
        <v>6631</v>
      </c>
      <c r="B129" s="86" t="s">
        <v>304</v>
      </c>
      <c r="C129" s="50" t="s">
        <v>305</v>
      </c>
      <c r="D129" s="242">
        <v>0</v>
      </c>
      <c r="E129" s="242">
        <v>745</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62740.649999999994</v>
      </c>
      <c r="E133" s="51">
        <f t="shared" si="30"/>
        <v>58293.7</v>
      </c>
      <c r="F133" s="52">
        <f t="shared" ref="F133:F223" si="31">IF(D133&lt;&gt;0,IF(E133/D133&gt;=100,"&gt;&gt;100",E133/D133*100),"-")</f>
        <v>92.912170976870655</v>
      </c>
    </row>
    <row r="134" spans="1:6" ht="24" x14ac:dyDescent="0.2">
      <c r="A134" s="53">
        <v>671</v>
      </c>
      <c r="B134" s="232" t="s">
        <v>314</v>
      </c>
      <c r="C134" s="50" t="s">
        <v>315</v>
      </c>
      <c r="D134" s="51">
        <f t="shared" ref="D134:E134" si="32">SUM(D135:D137)</f>
        <v>62740.649999999994</v>
      </c>
      <c r="E134" s="51">
        <f t="shared" si="32"/>
        <v>58293.7</v>
      </c>
      <c r="F134" s="52">
        <f t="shared" si="31"/>
        <v>92.912170976870655</v>
      </c>
    </row>
    <row r="135" spans="1:6" ht="12.75" customHeight="1" x14ac:dyDescent="0.2">
      <c r="A135" s="53">
        <v>6711</v>
      </c>
      <c r="B135" s="85" t="s">
        <v>316</v>
      </c>
      <c r="C135" s="50" t="s">
        <v>317</v>
      </c>
      <c r="D135" s="242">
        <v>61364.31</v>
      </c>
      <c r="E135" s="242">
        <v>56920.39</v>
      </c>
      <c r="F135" s="52">
        <f t="shared" si="31"/>
        <v>92.758135795872235</v>
      </c>
    </row>
    <row r="136" spans="1:6" ht="24" x14ac:dyDescent="0.2">
      <c r="A136" s="53">
        <v>6712</v>
      </c>
      <c r="B136" s="232" t="s">
        <v>318</v>
      </c>
      <c r="C136" s="50" t="s">
        <v>319</v>
      </c>
      <c r="D136" s="242">
        <v>1376.34</v>
      </c>
      <c r="E136" s="242">
        <v>1373.31</v>
      </c>
      <c r="F136" s="52">
        <f t="shared" si="31"/>
        <v>99.779850908932389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548780.03</v>
      </c>
      <c r="E151" s="51">
        <f t="shared" si="35"/>
        <v>680390.57</v>
      </c>
      <c r="F151" s="52">
        <f t="shared" si="31"/>
        <v>123.98238507330521</v>
      </c>
    </row>
    <row r="152" spans="1:6" ht="12.75" customHeight="1" x14ac:dyDescent="0.2">
      <c r="A152" s="53">
        <v>31</v>
      </c>
      <c r="B152" s="85" t="s">
        <v>349</v>
      </c>
      <c r="C152" s="50" t="s">
        <v>35</v>
      </c>
      <c r="D152" s="51">
        <f t="shared" ref="D152:E152" si="36">D153+D158+D159</f>
        <v>446443.67</v>
      </c>
      <c r="E152" s="51">
        <f t="shared" si="36"/>
        <v>553950.00999999989</v>
      </c>
      <c r="F152" s="52">
        <f t="shared" si="31"/>
        <v>124.08060573464954</v>
      </c>
    </row>
    <row r="153" spans="1:6" ht="12.75" customHeight="1" x14ac:dyDescent="0.2">
      <c r="A153" s="53">
        <v>311</v>
      </c>
      <c r="B153" s="85" t="s">
        <v>350</v>
      </c>
      <c r="C153" s="50" t="s">
        <v>351</v>
      </c>
      <c r="D153" s="51">
        <f t="shared" ref="D153:E153" si="37">SUM(D154:D157)</f>
        <v>368115.07</v>
      </c>
      <c r="E153" s="51">
        <f t="shared" si="37"/>
        <v>451901.61999999994</v>
      </c>
      <c r="F153" s="52">
        <f t="shared" si="31"/>
        <v>122.76096710737758</v>
      </c>
    </row>
    <row r="154" spans="1:6" ht="12.75" customHeight="1" x14ac:dyDescent="0.2">
      <c r="A154" s="53">
        <v>3111</v>
      </c>
      <c r="B154" s="85" t="s">
        <v>352</v>
      </c>
      <c r="C154" s="50" t="s">
        <v>353</v>
      </c>
      <c r="D154" s="242">
        <v>359790.88</v>
      </c>
      <c r="E154" s="242">
        <v>443491.16</v>
      </c>
      <c r="F154" s="52">
        <f t="shared" si="31"/>
        <v>123.26359133950253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5087.17</v>
      </c>
      <c r="E156" s="242">
        <v>4525.7299999999996</v>
      </c>
      <c r="F156" s="52">
        <f t="shared" si="31"/>
        <v>88.963608450277846</v>
      </c>
    </row>
    <row r="157" spans="1:6" ht="12.75" customHeight="1" x14ac:dyDescent="0.2">
      <c r="A157" s="53">
        <v>3114</v>
      </c>
      <c r="B157" s="85" t="s">
        <v>358</v>
      </c>
      <c r="C157" s="50" t="s">
        <v>359</v>
      </c>
      <c r="D157" s="242">
        <v>3237.02</v>
      </c>
      <c r="E157" s="242">
        <v>3884.73</v>
      </c>
      <c r="F157" s="52">
        <f t="shared" si="31"/>
        <v>120.00945313899823</v>
      </c>
    </row>
    <row r="158" spans="1:6" ht="12.75" customHeight="1" x14ac:dyDescent="0.2">
      <c r="A158" s="53">
        <v>312</v>
      </c>
      <c r="B158" s="85" t="s">
        <v>360</v>
      </c>
      <c r="C158" s="50" t="s">
        <v>361</v>
      </c>
      <c r="D158" s="242">
        <v>17460.12</v>
      </c>
      <c r="E158" s="242">
        <v>27664.49</v>
      </c>
      <c r="F158" s="52">
        <f t="shared" si="31"/>
        <v>158.44387094704965</v>
      </c>
    </row>
    <row r="159" spans="1:6" ht="12.75" customHeight="1" x14ac:dyDescent="0.2">
      <c r="A159" s="53">
        <v>313</v>
      </c>
      <c r="B159" s="85" t="s">
        <v>362</v>
      </c>
      <c r="C159" s="50" t="s">
        <v>363</v>
      </c>
      <c r="D159" s="51">
        <f t="shared" ref="D159:E159" si="38">SUM(D160:D162)</f>
        <v>60868.480000000003</v>
      </c>
      <c r="E159" s="51">
        <f t="shared" si="38"/>
        <v>74383.899999999994</v>
      </c>
      <c r="F159" s="52">
        <f t="shared" si="31"/>
        <v>122.20430015666564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60757.58</v>
      </c>
      <c r="E161" s="242">
        <v>74352.61</v>
      </c>
      <c r="F161" s="52">
        <f t="shared" si="31"/>
        <v>122.37585828796999</v>
      </c>
    </row>
    <row r="162" spans="1:6" ht="12.75" customHeight="1" x14ac:dyDescent="0.2">
      <c r="A162" s="53">
        <v>3133</v>
      </c>
      <c r="B162" s="85" t="s">
        <v>367</v>
      </c>
      <c r="C162" s="50" t="s">
        <v>368</v>
      </c>
      <c r="D162" s="242">
        <v>110.9</v>
      </c>
      <c r="E162" s="242">
        <v>31.29</v>
      </c>
      <c r="F162" s="52">
        <f t="shared" si="31"/>
        <v>28.214607754733994</v>
      </c>
    </row>
    <row r="163" spans="1:6" ht="12.75" customHeight="1" x14ac:dyDescent="0.2">
      <c r="A163" s="53">
        <v>32</v>
      </c>
      <c r="B163" s="85" t="s">
        <v>369</v>
      </c>
      <c r="C163" s="50" t="s">
        <v>370</v>
      </c>
      <c r="D163" s="51">
        <f t="shared" ref="D163:E163" si="39">D164+D169+D177+D187+D188</f>
        <v>90587.58</v>
      </c>
      <c r="E163" s="51">
        <f t="shared" si="39"/>
        <v>115710.93000000001</v>
      </c>
      <c r="F163" s="52">
        <f t="shared" si="31"/>
        <v>127.73376880141846</v>
      </c>
    </row>
    <row r="164" spans="1:6" ht="12.75" customHeight="1" x14ac:dyDescent="0.2">
      <c r="A164" s="53">
        <v>321</v>
      </c>
      <c r="B164" s="85" t="s">
        <v>371</v>
      </c>
      <c r="C164" s="50" t="s">
        <v>372</v>
      </c>
      <c r="D164" s="51">
        <f t="shared" ref="D164:E164" si="40">SUM(D165:D168)</f>
        <v>28757.34</v>
      </c>
      <c r="E164" s="51">
        <f t="shared" si="40"/>
        <v>35431.85</v>
      </c>
      <c r="F164" s="52">
        <f t="shared" si="31"/>
        <v>123.2097614035234</v>
      </c>
    </row>
    <row r="165" spans="1:6" ht="12.75" customHeight="1" x14ac:dyDescent="0.2">
      <c r="A165" s="53">
        <v>3211</v>
      </c>
      <c r="B165" s="85" t="s">
        <v>373</v>
      </c>
      <c r="C165" s="50" t="s">
        <v>374</v>
      </c>
      <c r="D165" s="242">
        <v>1982.4</v>
      </c>
      <c r="E165" s="242">
        <v>1859.73</v>
      </c>
      <c r="F165" s="52">
        <f t="shared" si="31"/>
        <v>93.812046004842614</v>
      </c>
    </row>
    <row r="166" spans="1:6" ht="12.75" customHeight="1" x14ac:dyDescent="0.2">
      <c r="A166" s="53">
        <v>3212</v>
      </c>
      <c r="B166" s="85" t="s">
        <v>375</v>
      </c>
      <c r="C166" s="50" t="s">
        <v>376</v>
      </c>
      <c r="D166" s="242">
        <v>23185.06</v>
      </c>
      <c r="E166" s="242">
        <v>27545.23</v>
      </c>
      <c r="F166" s="52">
        <f t="shared" si="31"/>
        <v>118.8059465880183</v>
      </c>
    </row>
    <row r="167" spans="1:6" ht="12.75" customHeight="1" x14ac:dyDescent="0.2">
      <c r="A167" s="53">
        <v>3213</v>
      </c>
      <c r="B167" s="85" t="s">
        <v>377</v>
      </c>
      <c r="C167" s="50" t="s">
        <v>378</v>
      </c>
      <c r="D167" s="242">
        <v>3215.6</v>
      </c>
      <c r="E167" s="242">
        <v>5443.55</v>
      </c>
      <c r="F167" s="52">
        <f t="shared" si="31"/>
        <v>169.28566985943527</v>
      </c>
    </row>
    <row r="168" spans="1:6" ht="12.75" customHeight="1" x14ac:dyDescent="0.2">
      <c r="A168" s="53">
        <v>3214</v>
      </c>
      <c r="B168" s="85" t="s">
        <v>379</v>
      </c>
      <c r="C168" s="50" t="s">
        <v>380</v>
      </c>
      <c r="D168" s="242">
        <v>374.28</v>
      </c>
      <c r="E168" s="242">
        <v>583.34</v>
      </c>
      <c r="F168" s="52">
        <f t="shared" si="31"/>
        <v>155.85657796302235</v>
      </c>
    </row>
    <row r="169" spans="1:6" ht="12.75" customHeight="1" x14ac:dyDescent="0.2">
      <c r="A169" s="53">
        <v>322</v>
      </c>
      <c r="B169" s="85" t="s">
        <v>381</v>
      </c>
      <c r="C169" s="50" t="s">
        <v>382</v>
      </c>
      <c r="D169" s="51">
        <f t="shared" ref="D169:E169" si="41">SUM(D170:D176)</f>
        <v>38366.69</v>
      </c>
      <c r="E169" s="51">
        <f t="shared" si="41"/>
        <v>55075.119999999995</v>
      </c>
      <c r="F169" s="52">
        <f t="shared" si="31"/>
        <v>143.54931321935771</v>
      </c>
    </row>
    <row r="170" spans="1:6" ht="12.75" customHeight="1" x14ac:dyDescent="0.2">
      <c r="A170" s="53">
        <v>3221</v>
      </c>
      <c r="B170" s="85" t="s">
        <v>383</v>
      </c>
      <c r="C170" s="50" t="s">
        <v>384</v>
      </c>
      <c r="D170" s="242">
        <v>4625.05</v>
      </c>
      <c r="E170" s="242">
        <v>7017.03</v>
      </c>
      <c r="F170" s="52">
        <f t="shared" si="31"/>
        <v>151.7179273737581</v>
      </c>
    </row>
    <row r="171" spans="1:6" ht="12.75" customHeight="1" x14ac:dyDescent="0.2">
      <c r="A171" s="53">
        <v>3222</v>
      </c>
      <c r="B171" s="85" t="s">
        <v>385</v>
      </c>
      <c r="C171" s="50" t="s">
        <v>386</v>
      </c>
      <c r="D171" s="242">
        <v>15487.75</v>
      </c>
      <c r="E171" s="242">
        <v>30896.69</v>
      </c>
      <c r="F171" s="52">
        <f t="shared" si="31"/>
        <v>199.49114622847088</v>
      </c>
    </row>
    <row r="172" spans="1:6" ht="12.75" customHeight="1" x14ac:dyDescent="0.2">
      <c r="A172" s="53">
        <v>3223</v>
      </c>
      <c r="B172" s="85" t="s">
        <v>387</v>
      </c>
      <c r="C172" s="50" t="s">
        <v>388</v>
      </c>
      <c r="D172" s="242">
        <v>16009.31</v>
      </c>
      <c r="E172" s="242">
        <v>15204.39</v>
      </c>
      <c r="F172" s="52">
        <f t="shared" si="31"/>
        <v>94.972175565342923</v>
      </c>
    </row>
    <row r="173" spans="1:6" ht="12.75" customHeight="1" x14ac:dyDescent="0.2">
      <c r="A173" s="53">
        <v>3224</v>
      </c>
      <c r="B173" s="85" t="s">
        <v>389</v>
      </c>
      <c r="C173" s="50" t="s">
        <v>390</v>
      </c>
      <c r="D173" s="242">
        <v>1096.57</v>
      </c>
      <c r="E173" s="242">
        <v>1242.99</v>
      </c>
      <c r="F173" s="52">
        <f t="shared" si="31"/>
        <v>113.35254475318494</v>
      </c>
    </row>
    <row r="174" spans="1:6" ht="12.75" customHeight="1" x14ac:dyDescent="0.2">
      <c r="A174" s="53">
        <v>3225</v>
      </c>
      <c r="B174" s="85" t="s">
        <v>391</v>
      </c>
      <c r="C174" s="50" t="s">
        <v>392</v>
      </c>
      <c r="D174" s="242">
        <v>941.12</v>
      </c>
      <c r="E174" s="242">
        <v>360.02</v>
      </c>
      <c r="F174" s="52">
        <f t="shared" si="31"/>
        <v>38.254420265215913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206.89</v>
      </c>
      <c r="E176" s="242">
        <v>354</v>
      </c>
      <c r="F176" s="52">
        <f t="shared" si="31"/>
        <v>171.1054183382474</v>
      </c>
    </row>
    <row r="177" spans="1:6" ht="12.75" customHeight="1" x14ac:dyDescent="0.2">
      <c r="A177" s="53">
        <v>323</v>
      </c>
      <c r="B177" s="85" t="s">
        <v>397</v>
      </c>
      <c r="C177" s="50" t="s">
        <v>398</v>
      </c>
      <c r="D177" s="51">
        <f t="shared" ref="D177:E177" si="42">SUM(D178:D186)</f>
        <v>16057.56</v>
      </c>
      <c r="E177" s="51">
        <f t="shared" si="42"/>
        <v>20881.329999999998</v>
      </c>
      <c r="F177" s="52">
        <f t="shared" si="31"/>
        <v>130.04049183063927</v>
      </c>
    </row>
    <row r="178" spans="1:6" ht="12.75" customHeight="1" x14ac:dyDescent="0.2">
      <c r="A178" s="53">
        <v>3231</v>
      </c>
      <c r="B178" s="85" t="s">
        <v>399</v>
      </c>
      <c r="C178" s="50" t="s">
        <v>400</v>
      </c>
      <c r="D178" s="242">
        <v>2600.79</v>
      </c>
      <c r="E178" s="242">
        <v>2807.27</v>
      </c>
      <c r="F178" s="52">
        <f t="shared" si="31"/>
        <v>107.93912618858117</v>
      </c>
    </row>
    <row r="179" spans="1:6" ht="12.75" customHeight="1" x14ac:dyDescent="0.2">
      <c r="A179" s="53">
        <v>3232</v>
      </c>
      <c r="B179" s="85" t="s">
        <v>401</v>
      </c>
      <c r="C179" s="50" t="s">
        <v>402</v>
      </c>
      <c r="D179" s="242">
        <v>8057.26</v>
      </c>
      <c r="E179" s="242">
        <v>8969.6</v>
      </c>
      <c r="F179" s="52">
        <f t="shared" si="31"/>
        <v>111.32320416618056</v>
      </c>
    </row>
    <row r="180" spans="1:6" ht="12.75" customHeight="1" x14ac:dyDescent="0.2">
      <c r="A180" s="53">
        <v>3233</v>
      </c>
      <c r="B180" s="85" t="s">
        <v>403</v>
      </c>
      <c r="C180" s="50" t="s">
        <v>404</v>
      </c>
      <c r="D180" s="242">
        <v>75.92</v>
      </c>
      <c r="E180" s="242">
        <v>71.69</v>
      </c>
      <c r="F180" s="52">
        <f t="shared" si="31"/>
        <v>94.428345626975769</v>
      </c>
    </row>
    <row r="181" spans="1:6" ht="12.75" customHeight="1" x14ac:dyDescent="0.2">
      <c r="A181" s="53">
        <v>3234</v>
      </c>
      <c r="B181" s="85" t="s">
        <v>405</v>
      </c>
      <c r="C181" s="50" t="s">
        <v>406</v>
      </c>
      <c r="D181" s="242">
        <v>2854.68</v>
      </c>
      <c r="E181" s="242">
        <v>3037.32</v>
      </c>
      <c r="F181" s="52">
        <f t="shared" si="31"/>
        <v>106.39791500273236</v>
      </c>
    </row>
    <row r="182" spans="1:6" ht="12.75" customHeight="1" x14ac:dyDescent="0.2">
      <c r="A182" s="53">
        <v>3235</v>
      </c>
      <c r="B182" s="85" t="s">
        <v>407</v>
      </c>
      <c r="C182" s="50" t="s">
        <v>408</v>
      </c>
      <c r="D182" s="242">
        <v>199.08</v>
      </c>
      <c r="E182" s="242">
        <v>232.14</v>
      </c>
      <c r="F182" s="52">
        <f t="shared" si="31"/>
        <v>116.6063893911995</v>
      </c>
    </row>
    <row r="183" spans="1:6" ht="12.75" customHeight="1" x14ac:dyDescent="0.2">
      <c r="A183" s="53">
        <v>3236</v>
      </c>
      <c r="B183" s="85" t="s">
        <v>409</v>
      </c>
      <c r="C183" s="50" t="s">
        <v>410</v>
      </c>
      <c r="D183" s="242">
        <v>1225.72</v>
      </c>
      <c r="E183" s="242">
        <v>1989.11</v>
      </c>
      <c r="F183" s="52">
        <f t="shared" si="31"/>
        <v>162.28094507717913</v>
      </c>
    </row>
    <row r="184" spans="1:6" ht="12.75" customHeight="1" x14ac:dyDescent="0.2">
      <c r="A184" s="53">
        <v>3237</v>
      </c>
      <c r="B184" s="85" t="s">
        <v>411</v>
      </c>
      <c r="C184" s="50" t="s">
        <v>412</v>
      </c>
      <c r="D184" s="242">
        <v>165.9</v>
      </c>
      <c r="E184" s="242">
        <v>3147.26</v>
      </c>
      <c r="F184" s="52">
        <f t="shared" si="31"/>
        <v>1897.08257986739</v>
      </c>
    </row>
    <row r="185" spans="1:6" ht="12.75" customHeight="1" x14ac:dyDescent="0.2">
      <c r="A185" s="53">
        <v>3238</v>
      </c>
      <c r="B185" s="85" t="s">
        <v>413</v>
      </c>
      <c r="C185" s="50" t="s">
        <v>414</v>
      </c>
      <c r="D185" s="242">
        <v>829.1</v>
      </c>
      <c r="E185" s="242">
        <v>582.09</v>
      </c>
      <c r="F185" s="52">
        <f t="shared" si="31"/>
        <v>70.207453865637433</v>
      </c>
    </row>
    <row r="186" spans="1:6" ht="12.75" customHeight="1" x14ac:dyDescent="0.2">
      <c r="A186" s="53">
        <v>3239</v>
      </c>
      <c r="B186" s="85" t="s">
        <v>415</v>
      </c>
      <c r="C186" s="50" t="s">
        <v>416</v>
      </c>
      <c r="D186" s="242">
        <v>49.11</v>
      </c>
      <c r="E186" s="242">
        <v>44.85</v>
      </c>
      <c r="F186" s="52">
        <f t="shared" si="31"/>
        <v>91.325595601710447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7405.9900000000007</v>
      </c>
      <c r="E188" s="51">
        <f t="shared" si="43"/>
        <v>4322.6299999999992</v>
      </c>
      <c r="F188" s="52">
        <f t="shared" si="31"/>
        <v>58.366673462967121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26.54</v>
      </c>
      <c r="E191" s="242">
        <v>1034.23</v>
      </c>
      <c r="F191" s="52">
        <f t="shared" si="31"/>
        <v>3896.8726450640547</v>
      </c>
    </row>
    <row r="192" spans="1:6" ht="12.75" customHeight="1" x14ac:dyDescent="0.2">
      <c r="A192" s="53">
        <v>3294</v>
      </c>
      <c r="B192" s="85" t="s">
        <v>427</v>
      </c>
      <c r="C192" s="50" t="s">
        <v>428</v>
      </c>
      <c r="D192" s="242">
        <v>119.45</v>
      </c>
      <c r="E192" s="242">
        <v>123.27</v>
      </c>
      <c r="F192" s="52">
        <f t="shared" si="31"/>
        <v>103.19799079112599</v>
      </c>
    </row>
    <row r="193" spans="1:6" ht="12.75" customHeight="1" x14ac:dyDescent="0.2">
      <c r="A193" s="53">
        <v>3295</v>
      </c>
      <c r="B193" s="85" t="s">
        <v>429</v>
      </c>
      <c r="C193" s="50" t="s">
        <v>430</v>
      </c>
      <c r="D193" s="242">
        <v>2178.31</v>
      </c>
      <c r="E193" s="242">
        <v>1534.83</v>
      </c>
      <c r="F193" s="52">
        <f t="shared" si="31"/>
        <v>70.459668274947092</v>
      </c>
    </row>
    <row r="194" spans="1:6" ht="12.75" customHeight="1" x14ac:dyDescent="0.2">
      <c r="A194" s="53" t="s">
        <v>431</v>
      </c>
      <c r="B194" s="85" t="s">
        <v>432</v>
      </c>
      <c r="C194" s="50" t="s">
        <v>431</v>
      </c>
      <c r="D194" s="242">
        <v>3225.57</v>
      </c>
      <c r="E194" s="242">
        <v>870.99</v>
      </c>
      <c r="F194" s="52">
        <f t="shared" si="31"/>
        <v>27.00266929565937</v>
      </c>
    </row>
    <row r="195" spans="1:6" ht="12.75" customHeight="1" x14ac:dyDescent="0.2">
      <c r="A195" s="53">
        <v>3299</v>
      </c>
      <c r="B195" s="85" t="s">
        <v>433</v>
      </c>
      <c r="C195" s="50" t="s">
        <v>434</v>
      </c>
      <c r="D195" s="242">
        <v>1856.12</v>
      </c>
      <c r="E195" s="242">
        <v>759.31</v>
      </c>
      <c r="F195" s="52">
        <f t="shared" si="31"/>
        <v>40.908454194771885</v>
      </c>
    </row>
    <row r="196" spans="1:6" ht="12.75" customHeight="1" x14ac:dyDescent="0.2">
      <c r="A196" s="53">
        <v>34</v>
      </c>
      <c r="B196" s="232" t="s">
        <v>435</v>
      </c>
      <c r="C196" s="50" t="s">
        <v>436</v>
      </c>
      <c r="D196" s="51">
        <f t="shared" ref="D196:E196" si="44">D197+D202+D210</f>
        <v>2634.24</v>
      </c>
      <c r="E196" s="51">
        <f t="shared" si="44"/>
        <v>893.88</v>
      </c>
      <c r="F196" s="52">
        <f t="shared" si="31"/>
        <v>33.93312682215744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2634.24</v>
      </c>
      <c r="E210" s="51">
        <f t="shared" si="47"/>
        <v>893.88</v>
      </c>
      <c r="F210" s="52">
        <f t="shared" si="31"/>
        <v>33.93312682215744</v>
      </c>
    </row>
    <row r="211" spans="1:6" ht="12.75" customHeight="1" x14ac:dyDescent="0.2">
      <c r="A211" s="53">
        <v>3431</v>
      </c>
      <c r="B211" s="232" t="s">
        <v>465</v>
      </c>
      <c r="C211" s="50" t="s">
        <v>466</v>
      </c>
      <c r="D211" s="242">
        <v>25.88</v>
      </c>
      <c r="E211" s="242">
        <v>22.42</v>
      </c>
      <c r="F211" s="52">
        <f t="shared" si="31"/>
        <v>86.630602782071108</v>
      </c>
    </row>
    <row r="212" spans="1:6" ht="12.75" customHeight="1" x14ac:dyDescent="0.2">
      <c r="A212" s="53">
        <v>3432</v>
      </c>
      <c r="B212" s="85" t="s">
        <v>467</v>
      </c>
      <c r="C212" s="50" t="s">
        <v>468</v>
      </c>
      <c r="D212" s="242">
        <v>19.47</v>
      </c>
      <c r="E212" s="242"/>
      <c r="F212" s="52">
        <f t="shared" si="31"/>
        <v>0</v>
      </c>
    </row>
    <row r="213" spans="1:6" ht="12.75" customHeight="1" x14ac:dyDescent="0.2">
      <c r="A213" s="53">
        <v>3433</v>
      </c>
      <c r="B213" s="85" t="s">
        <v>469</v>
      </c>
      <c r="C213" s="50" t="s">
        <v>470</v>
      </c>
      <c r="D213" s="242">
        <v>2572.71</v>
      </c>
      <c r="E213" s="242">
        <v>871.35</v>
      </c>
      <c r="F213" s="52">
        <f t="shared" si="31"/>
        <v>33.868955303940204</v>
      </c>
    </row>
    <row r="214" spans="1:6" ht="12.75" customHeight="1" x14ac:dyDescent="0.2">
      <c r="A214" s="53">
        <v>3434</v>
      </c>
      <c r="B214" s="85" t="s">
        <v>471</v>
      </c>
      <c r="C214" s="50" t="s">
        <v>472</v>
      </c>
      <c r="D214" s="242">
        <v>16.18</v>
      </c>
      <c r="E214" s="242">
        <v>0.11</v>
      </c>
      <c r="F214" s="52">
        <f t="shared" si="31"/>
        <v>0.67985166872682323</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9114.5400000000009</v>
      </c>
      <c r="E252" s="51">
        <f t="shared" si="63"/>
        <v>9599.15</v>
      </c>
      <c r="F252" s="52">
        <f t="shared" ref="F252:F258" si="64">IF(D252&lt;&gt;0,IF(E252/D252&gt;=100,"&gt;&gt;100",E252/D252*100),"-")</f>
        <v>105.31688927801073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9114.5400000000009</v>
      </c>
      <c r="E259" s="51">
        <f t="shared" si="66"/>
        <v>9599.15</v>
      </c>
      <c r="F259" s="52">
        <f t="shared" ref="F259:F262" si="67">IF(D259&lt;&gt;0,IF(E259/D259&gt;=100,"&gt;&gt;100",E259/D259*100),"-")</f>
        <v>105.31688927801073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9114.5400000000009</v>
      </c>
      <c r="E261" s="242">
        <v>9599.15</v>
      </c>
      <c r="F261" s="52">
        <f t="shared" si="67"/>
        <v>105.31688927801073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236.6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236.6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236.6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548780.03</v>
      </c>
      <c r="E289" s="51">
        <f t="shared" si="79"/>
        <v>680390.57</v>
      </c>
      <c r="F289" s="52">
        <f t="shared" si="76"/>
        <v>123.98238507330521</v>
      </c>
    </row>
    <row r="290" spans="1:6" ht="12.75" customHeight="1" x14ac:dyDescent="0.2">
      <c r="A290" s="53" t="s">
        <v>608</v>
      </c>
      <c r="B290" s="85" t="s">
        <v>619</v>
      </c>
      <c r="C290" s="50" t="s">
        <v>620</v>
      </c>
      <c r="D290" s="51">
        <f>IF(D6&gt;=D289,D6-D289,0)</f>
        <v>14432.809999999939</v>
      </c>
      <c r="E290" s="51">
        <f>IF(E6&gt;=E289,E6-E289,0)</f>
        <v>43321.660000000033</v>
      </c>
      <c r="F290" s="52">
        <f t="shared" si="76"/>
        <v>300.16095271814851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6709.07</v>
      </c>
      <c r="E292" s="242">
        <v>12331.89</v>
      </c>
      <c r="F292" s="52">
        <f t="shared" si="76"/>
        <v>183.80923138378344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8809.99</v>
      </c>
      <c r="E350" s="51">
        <f t="shared" si="95"/>
        <v>12842.04</v>
      </c>
      <c r="F350" s="52">
        <f t="shared" si="81"/>
        <v>145.76679428694018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8809.99</v>
      </c>
      <c r="E363" s="51">
        <f t="shared" si="99"/>
        <v>12842.04</v>
      </c>
      <c r="F363" s="52">
        <f t="shared" si="81"/>
        <v>145.76679428694018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2557.54</v>
      </c>
      <c r="E369" s="51">
        <f t="shared" si="101"/>
        <v>4817.25</v>
      </c>
      <c r="F369" s="52">
        <f t="shared" si="81"/>
        <v>188.35482533997515</v>
      </c>
    </row>
    <row r="370" spans="1:6" ht="12.75" customHeight="1" x14ac:dyDescent="0.2">
      <c r="A370" s="53">
        <v>4221</v>
      </c>
      <c r="B370" s="85" t="s">
        <v>674</v>
      </c>
      <c r="C370" s="50" t="s">
        <v>766</v>
      </c>
      <c r="D370" s="242">
        <v>981.46</v>
      </c>
      <c r="E370" s="242">
        <v>2848.55</v>
      </c>
      <c r="F370" s="52">
        <f t="shared" si="81"/>
        <v>290.23597497605607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1576.08</v>
      </c>
      <c r="E376" s="242">
        <v>1968.7</v>
      </c>
      <c r="F376" s="52">
        <f t="shared" si="81"/>
        <v>124.91117202172479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6252.45</v>
      </c>
      <c r="E383" s="51">
        <f t="shared" si="103"/>
        <v>8024.79</v>
      </c>
      <c r="F383" s="52">
        <f t="shared" si="81"/>
        <v>128.34632823933018</v>
      </c>
    </row>
    <row r="384" spans="1:6" ht="12.75" customHeight="1" x14ac:dyDescent="0.2">
      <c r="A384" s="53">
        <v>4241</v>
      </c>
      <c r="B384" s="85" t="s">
        <v>783</v>
      </c>
      <c r="C384" s="50" t="s">
        <v>784</v>
      </c>
      <c r="D384" s="242">
        <v>6252.45</v>
      </c>
      <c r="E384" s="242">
        <v>8024.79</v>
      </c>
      <c r="F384" s="52">
        <f t="shared" si="81"/>
        <v>128.34632823933018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8809.99</v>
      </c>
      <c r="E408" s="51">
        <f t="shared" si="111"/>
        <v>12842.04</v>
      </c>
      <c r="F408" s="52">
        <f t="shared" si="81"/>
        <v>145.76679428694018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563212.84</v>
      </c>
      <c r="E412" s="51">
        <f>E6+E298</f>
        <v>723712.23</v>
      </c>
      <c r="F412" s="52">
        <f t="shared" si="81"/>
        <v>128.49711132295917</v>
      </c>
    </row>
    <row r="413" spans="1:6" ht="12.75" customHeight="1" x14ac:dyDescent="0.2">
      <c r="A413" s="53" t="s">
        <v>608</v>
      </c>
      <c r="B413" s="85" t="s">
        <v>831</v>
      </c>
      <c r="C413" s="50" t="s">
        <v>832</v>
      </c>
      <c r="D413" s="51">
        <f t="shared" ref="D413:E413" si="112">D289+D350</f>
        <v>557590.02</v>
      </c>
      <c r="E413" s="51">
        <f t="shared" si="112"/>
        <v>693232.61</v>
      </c>
      <c r="F413" s="52">
        <f t="shared" si="81"/>
        <v>124.32658138321773</v>
      </c>
    </row>
    <row r="414" spans="1:6" ht="12.75" customHeight="1" x14ac:dyDescent="0.2">
      <c r="A414" s="53" t="s">
        <v>608</v>
      </c>
      <c r="B414" s="85" t="s">
        <v>833</v>
      </c>
      <c r="C414" s="50" t="s">
        <v>834</v>
      </c>
      <c r="D414" s="51">
        <f t="shared" ref="D414:E414" si="113">IF(D412&gt;=D413,D412-D413,0)</f>
        <v>5622.8199999999488</v>
      </c>
      <c r="E414" s="51">
        <f t="shared" si="113"/>
        <v>30479.619999999995</v>
      </c>
      <c r="F414" s="52">
        <f t="shared" si="81"/>
        <v>542.06999334853811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6709.07</v>
      </c>
      <c r="E416" s="51">
        <f t="shared" si="115"/>
        <v>12331.89</v>
      </c>
      <c r="F416" s="52">
        <f t="shared" si="81"/>
        <v>183.80923138378344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563212.84</v>
      </c>
      <c r="E639" s="51">
        <f t="shared" si="180"/>
        <v>723712.23</v>
      </c>
      <c r="F639" s="52">
        <f t="shared" si="119"/>
        <v>128.49711132295917</v>
      </c>
    </row>
    <row r="640" spans="1:6" ht="12.75" customHeight="1" x14ac:dyDescent="0.2">
      <c r="A640" s="53" t="s">
        <v>608</v>
      </c>
      <c r="B640" s="85" t="s">
        <v>1277</v>
      </c>
      <c r="C640" s="50" t="s">
        <v>1278</v>
      </c>
      <c r="D640" s="51">
        <f t="shared" ref="D640:E640" si="181">D413+D528</f>
        <v>557590.02</v>
      </c>
      <c r="E640" s="51">
        <f t="shared" si="181"/>
        <v>693232.61</v>
      </c>
      <c r="F640" s="52">
        <f t="shared" si="119"/>
        <v>124.32658138321773</v>
      </c>
    </row>
    <row r="641" spans="1:6" ht="12.75" customHeight="1" x14ac:dyDescent="0.2">
      <c r="A641" s="53" t="s">
        <v>608</v>
      </c>
      <c r="B641" s="85" t="s">
        <v>1279</v>
      </c>
      <c r="C641" s="50" t="s">
        <v>1280</v>
      </c>
      <c r="D641" s="51">
        <f t="shared" ref="D641:E641" si="182">IF(D639&gt;=D640,D639-D640,0)</f>
        <v>5622.8199999999488</v>
      </c>
      <c r="E641" s="51">
        <f t="shared" si="182"/>
        <v>30479.619999999995</v>
      </c>
      <c r="F641" s="52">
        <f t="shared" si="119"/>
        <v>542.06999334853811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6709.07</v>
      </c>
      <c r="E643" s="51">
        <f t="shared" si="184"/>
        <v>12331.89</v>
      </c>
      <c r="F643" s="52">
        <f t="shared" si="119"/>
        <v>183.80923138378344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12331.889999999948</v>
      </c>
      <c r="E645" s="51">
        <f t="shared" si="186"/>
        <v>42811.509999999995</v>
      </c>
      <c r="F645" s="52">
        <f t="shared" si="119"/>
        <v>347.16097856857442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39628.230000000003</v>
      </c>
      <c r="E647" s="243">
        <v>58382.58</v>
      </c>
      <c r="F647" s="57">
        <f t="shared" si="119"/>
        <v>147.32573218637319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42558.27</v>
      </c>
      <c r="E650" s="242">
        <v>75140.289999999994</v>
      </c>
      <c r="F650" s="52">
        <f t="shared" si="188"/>
        <v>176.55861011267609</v>
      </c>
    </row>
    <row r="651" spans="1:6" ht="12.75" customHeight="1" x14ac:dyDescent="0.2">
      <c r="A651" s="53" t="s">
        <v>1298</v>
      </c>
      <c r="B651" s="85" t="s">
        <v>1299</v>
      </c>
      <c r="C651" s="50" t="s">
        <v>1298</v>
      </c>
      <c r="D651" s="242">
        <v>42558.27</v>
      </c>
      <c r="E651" s="242">
        <v>75140.289999999994</v>
      </c>
      <c r="F651" s="52">
        <f t="shared" si="188"/>
        <v>176.55861011267609</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33</v>
      </c>
      <c r="E654" s="262">
        <v>33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472196.12</v>
      </c>
      <c r="E675" s="242">
        <v>655495.17000000004</v>
      </c>
      <c r="F675" s="52">
        <f t="shared" si="188"/>
        <v>138.81841511107714</v>
      </c>
    </row>
    <row r="676" spans="1:6" ht="24" x14ac:dyDescent="0.2">
      <c r="A676" s="53">
        <v>63613</v>
      </c>
      <c r="B676" s="232" t="s">
        <v>1349</v>
      </c>
      <c r="C676" s="50" t="s">
        <v>1350</v>
      </c>
      <c r="D676" s="242">
        <v>10576.19</v>
      </c>
      <c r="E676" s="242"/>
      <c r="F676" s="52">
        <f t="shared" si="188"/>
        <v>0</v>
      </c>
    </row>
    <row r="677" spans="1:6" ht="24" x14ac:dyDescent="0.2">
      <c r="A677" s="53">
        <v>63622</v>
      </c>
      <c r="B677" s="232" t="s">
        <v>1351</v>
      </c>
      <c r="C677" s="50" t="s">
        <v>1352</v>
      </c>
      <c r="D677" s="242">
        <v>6186.48</v>
      </c>
      <c r="E677" s="242">
        <v>5628.23</v>
      </c>
      <c r="F677" s="52">
        <f t="shared" si="188"/>
        <v>90.976290232894954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7240.75</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850.89</v>
      </c>
      <c r="E710" s="242">
        <v>455.18</v>
      </c>
      <c r="F710" s="52">
        <f t="shared" si="188"/>
        <v>53.494576267202575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1222.0999999999999</v>
      </c>
      <c r="E717" s="242">
        <v>491.46</v>
      </c>
      <c r="F717" s="52">
        <f t="shared" si="188"/>
        <v>40.214385074871124</v>
      </c>
    </row>
    <row r="718" spans="1:6" ht="12.75" customHeight="1" x14ac:dyDescent="0.2">
      <c r="A718" s="53">
        <v>32121</v>
      </c>
      <c r="B718" s="85" t="s">
        <v>1415</v>
      </c>
      <c r="C718" s="50" t="s">
        <v>1416</v>
      </c>
      <c r="D718" s="242">
        <v>23185.06</v>
      </c>
      <c r="E718" s="242">
        <v>27545.23</v>
      </c>
      <c r="F718" s="52">
        <f t="shared" si="188"/>
        <v>118.8059465880183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840.14</v>
      </c>
      <c r="E720" s="242">
        <v>1795.77</v>
      </c>
      <c r="F720" s="52">
        <f t="shared" si="188"/>
        <v>213.74651843740332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9114.5400000000009</v>
      </c>
      <c r="E828" s="242">
        <v>9599.15</v>
      </c>
      <c r="F828" s="52">
        <f t="shared" si="190"/>
        <v>105.31688927801073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 workbookViewId="0">
      <selection activeCell="H26" sqref="H2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469457.48000000004</v>
      </c>
      <c r="E6" s="229">
        <f t="shared" si="0"/>
        <v>513041.25</v>
      </c>
      <c r="F6" s="230">
        <f t="shared" ref="F6:F260" si="1">IF(D6&gt;0,IF(E6/D6&gt;=100,"&gt;&gt;100",E6/D6*100),"-")</f>
        <v>109.28385889175733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410425.28</v>
      </c>
      <c r="E7" s="104">
        <f t="shared" si="2"/>
        <v>401010.18</v>
      </c>
      <c r="F7" s="93">
        <f t="shared" si="1"/>
        <v>97.706013625671389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26533.82</v>
      </c>
      <c r="E8" s="104">
        <f>E9+E10-E11</f>
        <v>26533.82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10435.870000000001</v>
      </c>
      <c r="E9" s="247">
        <v>10435.870000000001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16097.95</v>
      </c>
      <c r="E10" s="247">
        <v>16097.95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383891.46</v>
      </c>
      <c r="E12" s="104">
        <f t="shared" si="3"/>
        <v>374476.36</v>
      </c>
      <c r="F12" s="93">
        <f t="shared" si="1"/>
        <v>97.547457815289761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358701.91</v>
      </c>
      <c r="E13" s="104">
        <f t="shared" si="4"/>
        <v>348109.46</v>
      </c>
      <c r="F13" s="93">
        <f t="shared" si="1"/>
        <v>97.047004851465672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847395.87</v>
      </c>
      <c r="E15" s="247">
        <v>847395.87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488693.96</v>
      </c>
      <c r="E18" s="247">
        <v>499286.41</v>
      </c>
      <c r="F18" s="93">
        <f t="shared" si="1"/>
        <v>102.1675017223458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15545.610000000015</v>
      </c>
      <c r="E19" s="104">
        <f t="shared" si="5"/>
        <v>16406.789999999979</v>
      </c>
      <c r="F19" s="93">
        <f t="shared" si="1"/>
        <v>105.53969898897479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91453.28</v>
      </c>
      <c r="E20" s="247">
        <v>107943.95</v>
      </c>
      <c r="F20" s="93">
        <f t="shared" si="1"/>
        <v>118.03179721930148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4652.26</v>
      </c>
      <c r="E21" s="247">
        <v>4652.26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2421.2800000000002</v>
      </c>
      <c r="E22" s="247">
        <v>2421.2800000000002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1402.53</v>
      </c>
      <c r="E24" s="247">
        <v>1402.53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9800.9599999999991</v>
      </c>
      <c r="E25" s="247">
        <v>9800.9599999999991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41843.230000000003</v>
      </c>
      <c r="E26" s="247">
        <v>43811.95</v>
      </c>
      <c r="F26" s="93">
        <f t="shared" si="1"/>
        <v>104.7049905086199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136027.93</v>
      </c>
      <c r="E28" s="247">
        <v>153626.14000000001</v>
      </c>
      <c r="F28" s="93">
        <f t="shared" si="1"/>
        <v>112.93720341109361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9643.9400000000023</v>
      </c>
      <c r="E35" s="104">
        <f t="shared" si="7"/>
        <v>9960.11</v>
      </c>
      <c r="F35" s="93">
        <f t="shared" si="1"/>
        <v>103.27843184424621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40400.120000000003</v>
      </c>
      <c r="E36" s="247">
        <v>48424.91</v>
      </c>
      <c r="F36" s="93">
        <f t="shared" si="1"/>
        <v>119.86328258430916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30756.18</v>
      </c>
      <c r="E40" s="247">
        <v>38464.800000000003</v>
      </c>
      <c r="F40" s="93">
        <f t="shared" si="1"/>
        <v>125.0636457453429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23286.080000000002</v>
      </c>
      <c r="E54" s="247">
        <v>23646.09</v>
      </c>
      <c r="F54" s="93">
        <f t="shared" si="1"/>
        <v>101.5460309335019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23286.080000000002</v>
      </c>
      <c r="E55" s="247">
        <v>23646.09</v>
      </c>
      <c r="F55" s="93">
        <f t="shared" si="1"/>
        <v>101.5460309335019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59032.200000000004</v>
      </c>
      <c r="E68" s="104">
        <f t="shared" si="13"/>
        <v>112031.07</v>
      </c>
      <c r="F68" s="93">
        <f t="shared" si="1"/>
        <v>189.77959486517528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5202.32</v>
      </c>
      <c r="E78" s="104">
        <f>E79+SUM(E82:E84)-E85+E86</f>
        <v>3546.81</v>
      </c>
      <c r="F78" s="93">
        <f t="shared" si="1"/>
        <v>68.177466976272129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5202.32</v>
      </c>
      <c r="E86" s="247">
        <v>3546.81</v>
      </c>
      <c r="F86" s="93">
        <f t="shared" si="1"/>
        <v>68.177466976272129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14201.65</v>
      </c>
      <c r="E146" s="104">
        <f t="shared" si="26"/>
        <v>50101.68</v>
      </c>
      <c r="F146" s="93">
        <f t="shared" si="1"/>
        <v>352.78773945281006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49.77</v>
      </c>
      <c r="E160" s="247">
        <v>216.4</v>
      </c>
      <c r="F160" s="93">
        <f t="shared" si="1"/>
        <v>434.80008036970059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14151.88</v>
      </c>
      <c r="E161" s="247">
        <v>49885.279999999999</v>
      </c>
      <c r="F161" s="93">
        <f t="shared" si="1"/>
        <v>352.49931457869906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39628.230000000003</v>
      </c>
      <c r="E170" s="104">
        <f t="shared" si="29"/>
        <v>58382.58</v>
      </c>
      <c r="F170" s="93">
        <f t="shared" si="1"/>
        <v>147.32573218637319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39628.230000000003</v>
      </c>
      <c r="E173" s="247">
        <v>58382.58</v>
      </c>
      <c r="F173" s="93">
        <f t="shared" si="1"/>
        <v>147.32573218637319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469457.48</v>
      </c>
      <c r="E175" s="104">
        <f t="shared" si="30"/>
        <v>513041.25</v>
      </c>
      <c r="F175" s="93">
        <f t="shared" si="1"/>
        <v>109.28385889175736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46650.54</v>
      </c>
      <c r="E176" s="104">
        <f t="shared" si="31"/>
        <v>69003.16</v>
      </c>
      <c r="F176" s="93">
        <f t="shared" si="1"/>
        <v>147.91502949376363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46650.54</v>
      </c>
      <c r="E177" s="104">
        <f t="shared" si="32"/>
        <v>69003.16</v>
      </c>
      <c r="F177" s="93">
        <f t="shared" si="1"/>
        <v>147.91502949376363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37585.4</v>
      </c>
      <c r="E178" s="247">
        <v>58629.120000000003</v>
      </c>
      <c r="F178" s="93">
        <f t="shared" si="1"/>
        <v>155.98908086650667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3841.01</v>
      </c>
      <c r="E179" s="247">
        <v>6825.07</v>
      </c>
      <c r="F179" s="93">
        <f t="shared" si="1"/>
        <v>177.68946188632674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21.82</v>
      </c>
      <c r="E180" s="104">
        <f t="shared" si="33"/>
        <v>2.16</v>
      </c>
      <c r="F180" s="93">
        <f t="shared" si="1"/>
        <v>9.8991750687442721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21.82</v>
      </c>
      <c r="E183" s="247">
        <v>2.16</v>
      </c>
      <c r="F183" s="93">
        <f t="shared" si="1"/>
        <v>9.8991750687442721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5202.3100000000004</v>
      </c>
      <c r="E188" s="247">
        <v>3546.81</v>
      </c>
      <c r="F188" s="93">
        <f t="shared" si="1"/>
        <v>68.17759802856807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422806.94</v>
      </c>
      <c r="E237" s="104">
        <f t="shared" si="41"/>
        <v>444038.09</v>
      </c>
      <c r="F237" s="93">
        <f t="shared" si="1"/>
        <v>105.02147623215457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410425.27999999997</v>
      </c>
      <c r="E238" s="104">
        <f t="shared" si="42"/>
        <v>401010.18</v>
      </c>
      <c r="F238" s="93">
        <f t="shared" si="1"/>
        <v>97.706013625671403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410425.27999999997</v>
      </c>
      <c r="E239" s="104">
        <f t="shared" si="43"/>
        <v>401010.18</v>
      </c>
      <c r="F239" s="93">
        <f t="shared" si="1"/>
        <v>97.706013625671403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387346.11</v>
      </c>
      <c r="E240" s="247">
        <v>377931.01</v>
      </c>
      <c r="F240" s="93">
        <f t="shared" si="1"/>
        <v>97.569331469470555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23079.17</v>
      </c>
      <c r="E241" s="247">
        <v>23079.17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12331.89</v>
      </c>
      <c r="E245" s="104">
        <f t="shared" si="45"/>
        <v>42811.51</v>
      </c>
      <c r="F245" s="93">
        <f t="shared" si="1"/>
        <v>347.16097856857306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12331.89</v>
      </c>
      <c r="E246" s="104">
        <f t="shared" si="46"/>
        <v>42811.51</v>
      </c>
      <c r="F246" s="93">
        <f t="shared" si="1"/>
        <v>347.16097856857306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12331.89</v>
      </c>
      <c r="E247" s="247">
        <v>42811.51</v>
      </c>
      <c r="F247" s="93">
        <f t="shared" si="1"/>
        <v>347.16097856857306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49.77</v>
      </c>
      <c r="E255" s="247">
        <v>216.4</v>
      </c>
      <c r="F255" s="93">
        <f t="shared" si="1"/>
        <v>434.80008036970059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8313.76</v>
      </c>
      <c r="E259" s="104">
        <f t="shared" si="49"/>
        <v>48197.77</v>
      </c>
      <c r="F259" s="93">
        <f t="shared" si="1"/>
        <v>579.73492138334507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8313.76</v>
      </c>
      <c r="E260" s="248">
        <v>48197.77</v>
      </c>
      <c r="F260" s="97">
        <f t="shared" si="1"/>
        <v>579.73492138334507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14151.88</v>
      </c>
      <c r="E264" s="247">
        <v>49885.279999999999</v>
      </c>
      <c r="F264" s="93">
        <f t="shared" si="50"/>
        <v>352.49931457869906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49.77</v>
      </c>
      <c r="E265" s="247">
        <v>216.4</v>
      </c>
      <c r="F265" s="93">
        <f t="shared" si="50"/>
        <v>434.80008036970059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5202.32</v>
      </c>
      <c r="E268" s="247">
        <v>3546.81</v>
      </c>
      <c r="F268" s="93">
        <f t="shared" si="50"/>
        <v>68.177466976272129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14151.88</v>
      </c>
      <c r="E286" s="247">
        <v>49885.279999999999</v>
      </c>
      <c r="F286" s="93">
        <f t="shared" si="50"/>
        <v>352.49931457869906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1317.83</v>
      </c>
      <c r="E287" s="247">
        <v>3923.73</v>
      </c>
      <c r="F287" s="93">
        <f t="shared" si="50"/>
        <v>297.74174210634152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45332.71</v>
      </c>
      <c r="E288" s="247">
        <v>65079.43</v>
      </c>
      <c r="F288" s="93">
        <f t="shared" si="50"/>
        <v>143.55954012014723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300" verticalDpi="30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5" workbookViewId="0">
      <selection activeCell="H114" sqref="H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557590.02</v>
      </c>
      <c r="E114" s="81">
        <f t="shared" si="22"/>
        <v>693232.61</v>
      </c>
      <c r="F114" s="63">
        <f t="shared" si="1"/>
        <v>124.32658138321773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542102.27</v>
      </c>
      <c r="E115" s="81">
        <f t="shared" si="23"/>
        <v>662335.92000000004</v>
      </c>
      <c r="F115" s="63">
        <f t="shared" si="1"/>
        <v>122.1791452745623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542102.27</v>
      </c>
      <c r="E117" s="249">
        <v>662335.92000000004</v>
      </c>
      <c r="F117" s="63">
        <f t="shared" si="1"/>
        <v>122.1791452745623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15487.75</v>
      </c>
      <c r="E126" s="249">
        <v>30896.69</v>
      </c>
      <c r="F126" s="63">
        <f t="shared" si="1"/>
        <v>199.49114622847088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557590.02</v>
      </c>
      <c r="E141" s="106">
        <f t="shared" si="28"/>
        <v>693232.61</v>
      </c>
      <c r="F141" s="82">
        <f t="shared" si="1"/>
        <v>124.32658138321773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3906.2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3906.2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3906.2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3906.2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G89" sqref="G8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46650.54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705118.52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705118.52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576830.67000000004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112842.06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893.88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9599.15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4952.76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682765.9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682765.9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555786.96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109857.99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913.54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9599.15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6608.26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69003.160000000033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7470.54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7470.54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3921.57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3921.57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2.16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2.16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3546.81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3546.81</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61532.62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61532.62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1" zoomScaleNormal="100" workbookViewId="0">
      <selection activeCell="Q7" sqref="Q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9587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2024-01-26T09:46:35Z</cp:lastPrinted>
  <dcterms:created xsi:type="dcterms:W3CDTF">2022-04-01T05:14:30Z</dcterms:created>
  <dcterms:modified xsi:type="dcterms:W3CDTF">2024-01-31T08:27:23Z</dcterms:modified>
</cp:coreProperties>
</file>